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9.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10.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11.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drawings/drawing12.xml" ContentType="application/vnd.openxmlformats-officedocument.drawing+xml"/>
  <Override PartName="/xl/comments5.xml" ContentType="application/vnd.openxmlformats-officedocument.spreadsheetml.comments+xml"/>
  <Override PartName="/xl/threadedComments/threadedComment5.xml" ContentType="application/vnd.ms-excel.threadedcomments+xml"/>
  <Override PartName="/xl/drawings/drawing13.xml" ContentType="application/vnd.openxmlformats-officedocument.drawing+xml"/>
  <Override PartName="/xl/comments6.xml" ContentType="application/vnd.openxmlformats-officedocument.spreadsheetml.comments+xml"/>
  <Override PartName="/xl/threadedComments/threadedComment6.xml" ContentType="application/vnd.ms-excel.threadedcomments+xml"/>
  <Override PartName="/xl/drawings/drawing14.xml" ContentType="application/vnd.openxmlformats-officedocument.drawing+xml"/>
  <Override PartName="/xl/drawings/drawing15.xml" ContentType="application/vnd.openxmlformats-officedocument.drawing+xml"/>
  <Override PartName="/xl/comments7.xml" ContentType="application/vnd.openxmlformats-officedocument.spreadsheetml.comments+xml"/>
  <Override PartName="/xl/drawings/drawing1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had.sinnwell\Downloads\"/>
    </mc:Choice>
  </mc:AlternateContent>
  <xr:revisionPtr revIDLastSave="0" documentId="13_ncr:201_{46C62870-9F67-4402-9B94-37F15EE54DC8}" xr6:coauthVersionLast="47" xr6:coauthVersionMax="47" xr10:uidLastSave="{00000000-0000-0000-0000-000000000000}"/>
  <workbookProtection workbookAlgorithmName="SHA-512" workbookHashValue="4UzUd0Wp42t6zokgVXmn2nrDhcDPVpU7N+iadiBz2BC2/OpiR6EeG3nbbHnzJ/M+3dN655ZFFBd8TIJcxCFtYg==" workbookSaltValue="qM0VRfuMo8PyQzuv3ekgyw==" workbookSpinCount="100000" lockStructure="1"/>
  <bookViews>
    <workbookView xWindow="-120" yWindow="-120" windowWidth="29040" windowHeight="15840" tabRatio="886" xr2:uid="{E9327379-81C5-4E0C-9960-A5120181E5F5}"/>
  </bookViews>
  <sheets>
    <sheet name="Cover" sheetId="3" r:id="rId1"/>
    <sheet name="Instructions" sheetId="23" r:id="rId2"/>
    <sheet name="1-Info" sheetId="2" r:id="rId3"/>
    <sheet name="2-Goals" sheetId="13" r:id="rId4"/>
    <sheet name="3a-BOD" sheetId="5" r:id="rId5"/>
    <sheet name="3b-BOD" sheetId="8" r:id="rId6"/>
    <sheet name="4-Mission" sheetId="4" r:id="rId7"/>
    <sheet name="Service1" sheetId="9" r:id="rId8"/>
    <sheet name="Service2" sheetId="15" r:id="rId9"/>
    <sheet name="Service3" sheetId="16" r:id="rId10"/>
    <sheet name="Service4" sheetId="17" r:id="rId11"/>
    <sheet name="Service5" sheetId="18" r:id="rId12"/>
    <sheet name="Service6" sheetId="19" r:id="rId13"/>
    <sheet name="TotalFunding" sheetId="14" r:id="rId14"/>
    <sheet name="AgencyFinancials" sheetId="26" r:id="rId15"/>
    <sheet name="AddlDocs" sheetId="12" r:id="rId16"/>
    <sheet name="HIDE-Metrics" sheetId="25" state="hidden" r:id="rId17"/>
    <sheet name="HIDE-Index" sheetId="20" state="hidden" r:id="rId18"/>
    <sheet name="HIDE-Admin" sheetId="10" state="hidden" r:id="rId19"/>
  </sheets>
  <definedNames>
    <definedName name="_Key1" localSheetId="14" hidden="1">#REF!</definedName>
    <definedName name="_Key1" hidden="1">#REF!</definedName>
    <definedName name="_Key2" localSheetId="14" hidden="1">#REF!</definedName>
    <definedName name="_Key2" hidden="1">#REF!</definedName>
    <definedName name="_Order1" hidden="1">255</definedName>
    <definedName name="_Order2" hidden="1">255</definedName>
    <definedName name="_Sort" localSheetId="14" hidden="1">#REF!</definedName>
    <definedName name="_Sort" hidden="1">#REF!</definedName>
    <definedName name="Budget" localSheetId="17">'HIDE-Index'!$E$10</definedName>
    <definedName name="Budget">'HIDE-Admin'!$E$10</definedName>
    <definedName name="COLA2022">'HIDE-Admin'!$E$18</definedName>
    <definedName name="COLA2023">'HIDE-Admin'!$E$17</definedName>
    <definedName name="COLA2024">'HIDE-Admin'!$E$16</definedName>
    <definedName name="COLAComment">'HIDE-Admin'!$E$14</definedName>
    <definedName name="Current" localSheetId="17">'HIDE-Index'!$E$9</definedName>
    <definedName name="Current">'HIDE-Admin'!$E$9</definedName>
    <definedName name="GuarCOLA">'HIDE-Admin'!$E$13</definedName>
    <definedName name="GuarUnits">'HIDE-Admin'!$E$12</definedName>
    <definedName name="PrelimCOLA">'HIDE-Admin'!$E$16</definedName>
    <definedName name="_xlnm.Print_Area" localSheetId="2">'1-Info'!$A$1:$L$37</definedName>
    <definedName name="_xlnm.Print_Area" localSheetId="3">'2-Goals'!$A$1:$M$38</definedName>
    <definedName name="_xlnm.Print_Area" localSheetId="4">'3a-BOD'!$A$1:$L$29</definedName>
    <definedName name="_xlnm.Print_Area" localSheetId="5">'3b-BOD'!$A$1:$L$29</definedName>
    <definedName name="_xlnm.Print_Area" localSheetId="6">'4-Mission'!$A$1:$L$38</definedName>
    <definedName name="_xlnm.Print_Area" localSheetId="15">AddlDocs!$A$1:$L$34</definedName>
    <definedName name="_xlnm.Print_Area" localSheetId="14">AgencyFinancials!$A$2:$Y$51,AgencyFinancials!$AA$2:$AZ$51</definedName>
    <definedName name="_xlnm.Print_Area" localSheetId="0">Cover!$A$1:$K$20</definedName>
    <definedName name="_xlnm.Print_Area" localSheetId="16">'HIDE-Metrics'!$B$1:$V$19</definedName>
    <definedName name="_xlnm.Print_Area" localSheetId="1">Instructions!$A$1:$L$40,Instructions!$N$1:$Y$40</definedName>
    <definedName name="_xlnm.Print_Area" localSheetId="7">Service1!$A$1:$L$39,Service1!$N$1:$Z$37</definedName>
    <definedName name="_xlnm.Print_Area" localSheetId="8">Service2!$A$1:$L$39,Service2!$N$1:$Z$37</definedName>
    <definedName name="_xlnm.Print_Area" localSheetId="9">Service3!$A$1:$L$39,Service3!$N$1:$Z$37</definedName>
    <definedName name="_xlnm.Print_Area" localSheetId="10">Service4!$A$1:$L$39,Service4!$N$1:$Z$37</definedName>
    <definedName name="_xlnm.Print_Area" localSheetId="11">Service5!$A$1:$L$39,Service5!$N$1:$Z$38</definedName>
    <definedName name="_xlnm.Print_Area" localSheetId="12">Service6!$A$1:$L$39,Service6!$N$1:$Z$38</definedName>
    <definedName name="_xlnm.Print_Area" localSheetId="13">TotalFunding!$A$1:$J$30</definedName>
    <definedName name="Prior" localSheetId="17">'HIDE-Index'!$E$8</definedName>
    <definedName name="Prior">'HIDE-Admin'!$E$8</definedName>
    <definedName name="Send" localSheetId="17">'HIDE-Index'!$E$6</definedName>
    <definedName name="Send">'HIDE-Admin'!$E$6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8" i="26" l="1"/>
  <c r="AW8" i="26"/>
  <c r="AU8" i="26"/>
  <c r="AS8" i="26"/>
  <c r="AQ8" i="26"/>
  <c r="AO8" i="26"/>
  <c r="X8" i="26"/>
  <c r="V8" i="26"/>
  <c r="T8" i="26"/>
  <c r="R8" i="26"/>
  <c r="P8" i="26"/>
  <c r="N8" i="26"/>
  <c r="C1" i="25"/>
  <c r="L19" i="25"/>
  <c r="N19" i="25"/>
  <c r="P19" i="25"/>
  <c r="R19" i="25"/>
  <c r="T19" i="25"/>
  <c r="V19" i="25"/>
  <c r="I17" i="25"/>
  <c r="I18" i="25" s="1"/>
  <c r="C17" i="25"/>
  <c r="C18" i="25" s="1"/>
  <c r="F17" i="25"/>
  <c r="L17" i="25"/>
  <c r="L18" i="25" s="1"/>
  <c r="N17" i="25"/>
  <c r="N18" i="25" s="1"/>
  <c r="P17" i="25"/>
  <c r="R17" i="25"/>
  <c r="R18" i="25" s="1"/>
  <c r="T17" i="25"/>
  <c r="T18" i="25" s="1"/>
  <c r="V17" i="25"/>
  <c r="V18" i="25" s="1"/>
  <c r="P18" i="25"/>
  <c r="V16" i="25"/>
  <c r="T16" i="25"/>
  <c r="R16" i="25"/>
  <c r="P16" i="25"/>
  <c r="N16" i="25"/>
  <c r="L16" i="25"/>
  <c r="I16" i="25"/>
  <c r="F16" i="25"/>
  <c r="C16" i="25"/>
  <c r="N12" i="25"/>
  <c r="N10" i="25"/>
  <c r="P8" i="25"/>
  <c r="V14" i="25"/>
  <c r="V15" i="25" s="1"/>
  <c r="T14" i="25"/>
  <c r="T15" i="25" s="1"/>
  <c r="R14" i="25"/>
  <c r="R15" i="25" s="1"/>
  <c r="P14" i="25"/>
  <c r="P15" i="25" s="1"/>
  <c r="N14" i="25"/>
  <c r="N15" i="25" s="1"/>
  <c r="L14" i="25"/>
  <c r="L15" i="25" s="1"/>
  <c r="I14" i="25"/>
  <c r="F14" i="25"/>
  <c r="C14" i="25"/>
  <c r="V5" i="25"/>
  <c r="T5" i="25"/>
  <c r="R5" i="25"/>
  <c r="P5" i="25"/>
  <c r="N5" i="25"/>
  <c r="L5" i="25"/>
  <c r="V13" i="25"/>
  <c r="T13" i="25"/>
  <c r="R13" i="25"/>
  <c r="P13" i="25"/>
  <c r="N13" i="25"/>
  <c r="L13" i="25"/>
  <c r="I13" i="25"/>
  <c r="F13" i="25"/>
  <c r="C13" i="25"/>
  <c r="V11" i="25"/>
  <c r="V12" i="25" s="1"/>
  <c r="T11" i="25"/>
  <c r="T12" i="25" s="1"/>
  <c r="R11" i="25"/>
  <c r="R12" i="25" s="1"/>
  <c r="P11" i="25"/>
  <c r="P12" i="25" s="1"/>
  <c r="N11" i="25"/>
  <c r="L11" i="25"/>
  <c r="L12" i="25" s="1"/>
  <c r="I11" i="25"/>
  <c r="F11" i="25"/>
  <c r="C11" i="25"/>
  <c r="V9" i="25"/>
  <c r="V10" i="25" s="1"/>
  <c r="T9" i="25"/>
  <c r="T10" i="25" s="1"/>
  <c r="R9" i="25"/>
  <c r="R10" i="25" s="1"/>
  <c r="P9" i="25"/>
  <c r="N9" i="25"/>
  <c r="L9" i="25"/>
  <c r="L10" i="25" s="1"/>
  <c r="I9" i="25"/>
  <c r="F9" i="25"/>
  <c r="C9" i="25"/>
  <c r="V7" i="25"/>
  <c r="V8" i="25" s="1"/>
  <c r="T7" i="25"/>
  <c r="T8" i="25" s="1"/>
  <c r="R7" i="25"/>
  <c r="R8" i="25" s="1"/>
  <c r="P7" i="25"/>
  <c r="N7" i="25"/>
  <c r="N8" i="25" s="1"/>
  <c r="L7" i="25"/>
  <c r="L8" i="25" s="1"/>
  <c r="I7" i="25"/>
  <c r="F7" i="25"/>
  <c r="C7" i="25"/>
  <c r="V4" i="25"/>
  <c r="T4" i="25"/>
  <c r="R4" i="25"/>
  <c r="P4" i="25"/>
  <c r="N4" i="25"/>
  <c r="L4" i="25"/>
  <c r="I6" i="25"/>
  <c r="C6" i="25"/>
  <c r="F6" i="25"/>
  <c r="V6" i="25"/>
  <c r="T6" i="25"/>
  <c r="R6" i="25"/>
  <c r="P6" i="25"/>
  <c r="N6" i="25"/>
  <c r="L6" i="25"/>
  <c r="C38" i="23"/>
  <c r="C37" i="23"/>
  <c r="B25" i="14"/>
  <c r="B24" i="14"/>
  <c r="B15" i="14"/>
  <c r="B12" i="14"/>
  <c r="B11" i="14"/>
  <c r="B10" i="14"/>
  <c r="B9" i="14"/>
  <c r="B8" i="14"/>
  <c r="B7" i="14"/>
  <c r="U33" i="16"/>
  <c r="U31" i="16"/>
  <c r="S31" i="16"/>
  <c r="Q31" i="16"/>
  <c r="U29" i="16"/>
  <c r="S29" i="16"/>
  <c r="Q29" i="16"/>
  <c r="U33" i="17"/>
  <c r="U31" i="17"/>
  <c r="S31" i="17"/>
  <c r="Q31" i="17"/>
  <c r="U29" i="17"/>
  <c r="S29" i="17"/>
  <c r="Q29" i="17"/>
  <c r="U33" i="18"/>
  <c r="U31" i="18"/>
  <c r="S31" i="18"/>
  <c r="Q31" i="18"/>
  <c r="U29" i="18"/>
  <c r="S29" i="18"/>
  <c r="Q29" i="18"/>
  <c r="U33" i="19"/>
  <c r="U31" i="19"/>
  <c r="S31" i="19"/>
  <c r="Q31" i="19"/>
  <c r="U29" i="19"/>
  <c r="S29" i="19"/>
  <c r="Q29" i="19"/>
  <c r="U33" i="15"/>
  <c r="U31" i="15"/>
  <c r="S31" i="15"/>
  <c r="Q31" i="15"/>
  <c r="U29" i="15"/>
  <c r="S29" i="15"/>
  <c r="Q29" i="15"/>
  <c r="I4" i="25" l="1"/>
  <c r="C4" i="25" s="1"/>
  <c r="P10" i="25"/>
  <c r="A10" i="3"/>
  <c r="I15" i="25" l="1"/>
  <c r="C10" i="25"/>
  <c r="C15" i="25"/>
  <c r="C12" i="25"/>
  <c r="I8" i="25"/>
  <c r="I12" i="25"/>
  <c r="I10" i="25"/>
  <c r="C8" i="25"/>
  <c r="B7" i="12"/>
  <c r="N46" i="26"/>
  <c r="I30" i="19"/>
  <c r="G30" i="19"/>
  <c r="E30" i="19"/>
  <c r="U27" i="19"/>
  <c r="S27" i="19"/>
  <c r="Q27" i="19"/>
  <c r="U22" i="19"/>
  <c r="S22" i="19"/>
  <c r="Q22" i="19"/>
  <c r="Y20" i="19"/>
  <c r="X20" i="19"/>
  <c r="W20" i="19"/>
  <c r="V20" i="19"/>
  <c r="U20" i="19"/>
  <c r="T20" i="19"/>
  <c r="S20" i="19"/>
  <c r="R20" i="19"/>
  <c r="Q20" i="19"/>
  <c r="U24" i="19" s="1"/>
  <c r="Q4" i="19"/>
  <c r="D4" i="19"/>
  <c r="Z1" i="19"/>
  <c r="L1" i="19"/>
  <c r="I30" i="18"/>
  <c r="G30" i="18"/>
  <c r="E30" i="18"/>
  <c r="U27" i="18"/>
  <c r="S27" i="18"/>
  <c r="Q27" i="18"/>
  <c r="U22" i="18"/>
  <c r="S22" i="18"/>
  <c r="Q22" i="18"/>
  <c r="Y20" i="18"/>
  <c r="X20" i="18"/>
  <c r="W20" i="18"/>
  <c r="V20" i="18"/>
  <c r="U20" i="18"/>
  <c r="T20" i="18"/>
  <c r="S20" i="18"/>
  <c r="R20" i="18"/>
  <c r="Q20" i="18"/>
  <c r="U24" i="18" s="1"/>
  <c r="Q4" i="18"/>
  <c r="D4" i="18"/>
  <c r="Z1" i="18"/>
  <c r="L1" i="18"/>
  <c r="I30" i="17"/>
  <c r="G30" i="17"/>
  <c r="E30" i="17"/>
  <c r="U27" i="17"/>
  <c r="S27" i="17"/>
  <c r="Q27" i="17"/>
  <c r="U22" i="17"/>
  <c r="S22" i="17"/>
  <c r="Q22" i="17"/>
  <c r="Y20" i="17"/>
  <c r="X20" i="17"/>
  <c r="W20" i="17"/>
  <c r="V20" i="17"/>
  <c r="U20" i="17"/>
  <c r="T20" i="17"/>
  <c r="S20" i="17"/>
  <c r="R20" i="17"/>
  <c r="Q20" i="17"/>
  <c r="U24" i="17" s="1"/>
  <c r="Q4" i="17"/>
  <c r="D4" i="17"/>
  <c r="Z1" i="17"/>
  <c r="L1" i="17"/>
  <c r="D31" i="16"/>
  <c r="Q6" i="15"/>
  <c r="Q6" i="16"/>
  <c r="F31" i="16"/>
  <c r="I30" i="16"/>
  <c r="G30" i="16"/>
  <c r="E30" i="16"/>
  <c r="U27" i="16"/>
  <c r="S27" i="16"/>
  <c r="Q27" i="16"/>
  <c r="S25" i="16"/>
  <c r="Q25" i="16"/>
  <c r="U22" i="16"/>
  <c r="S22" i="16"/>
  <c r="Q22" i="16"/>
  <c r="Y20" i="16"/>
  <c r="X20" i="16"/>
  <c r="W20" i="16"/>
  <c r="V20" i="16"/>
  <c r="U20" i="16"/>
  <c r="T20" i="16"/>
  <c r="S20" i="16"/>
  <c r="R20" i="16"/>
  <c r="Q20" i="16"/>
  <c r="U24" i="16" s="1"/>
  <c r="Q4" i="16"/>
  <c r="D4" i="16"/>
  <c r="Z1" i="16"/>
  <c r="L1" i="16"/>
  <c r="F31" i="15"/>
  <c r="I30" i="15"/>
  <c r="G30" i="15"/>
  <c r="E30" i="15"/>
  <c r="U27" i="15"/>
  <c r="S27" i="15"/>
  <c r="Q27" i="15"/>
  <c r="S25" i="15"/>
  <c r="Q25" i="15"/>
  <c r="U22" i="15"/>
  <c r="S22" i="15"/>
  <c r="Q22" i="15"/>
  <c r="Y20" i="15"/>
  <c r="X20" i="15"/>
  <c r="W20" i="15"/>
  <c r="V20" i="15"/>
  <c r="U20" i="15"/>
  <c r="T20" i="15"/>
  <c r="S20" i="15"/>
  <c r="R20" i="15"/>
  <c r="Q20" i="15"/>
  <c r="Q4" i="15"/>
  <c r="D4" i="15"/>
  <c r="Z1" i="15"/>
  <c r="L1" i="15"/>
  <c r="C18" i="12"/>
  <c r="C17" i="12"/>
  <c r="C33" i="23"/>
  <c r="Y1" i="23"/>
  <c r="U25" i="15" l="1"/>
  <c r="U24" i="15"/>
  <c r="U25" i="17"/>
  <c r="U25" i="18"/>
  <c r="U25" i="19"/>
  <c r="H31" i="15"/>
  <c r="U25" i="16"/>
  <c r="D38" i="16"/>
  <c r="D39" i="16" s="1"/>
  <c r="F38" i="16"/>
  <c r="F39" i="16" s="1"/>
  <c r="F38" i="15"/>
  <c r="F39" i="15" s="1"/>
  <c r="D31" i="15"/>
  <c r="K28" i="26"/>
  <c r="E28" i="26" s="1"/>
  <c r="K32" i="26"/>
  <c r="AL36" i="26"/>
  <c r="AF36" i="26" s="1"/>
  <c r="AL35" i="26"/>
  <c r="AF35" i="26" s="1"/>
  <c r="AL43" i="26"/>
  <c r="AF43" i="26" s="1"/>
  <c r="AL27" i="26"/>
  <c r="AF27" i="26" s="1"/>
  <c r="AL28" i="26"/>
  <c r="AF28" i="26" s="1"/>
  <c r="AI50" i="26"/>
  <c r="H35" i="26" s="1"/>
  <c r="AI44" i="26"/>
  <c r="H25" i="26" s="1"/>
  <c r="AI16" i="26"/>
  <c r="H18" i="26" s="1"/>
  <c r="AI21" i="26"/>
  <c r="H20" i="26" s="1"/>
  <c r="AI30" i="26"/>
  <c r="H23" i="26" s="1"/>
  <c r="AI37" i="26"/>
  <c r="H24" i="26" s="1"/>
  <c r="AY30" i="26"/>
  <c r="X23" i="26" s="1"/>
  <c r="AW30" i="26"/>
  <c r="V23" i="26" s="1"/>
  <c r="AU30" i="26"/>
  <c r="T23" i="26" s="1"/>
  <c r="AS30" i="26"/>
  <c r="R23" i="26" s="1"/>
  <c r="AQ30" i="26"/>
  <c r="P23" i="26" s="1"/>
  <c r="AO30" i="26"/>
  <c r="N23" i="26" s="1"/>
  <c r="AL32" i="26"/>
  <c r="AF32" i="26" s="1"/>
  <c r="AL33" i="26"/>
  <c r="AF33" i="26" s="1"/>
  <c r="AL34" i="26"/>
  <c r="AF34" i="26" s="1"/>
  <c r="AO37" i="26"/>
  <c r="N24" i="26" s="1"/>
  <c r="AQ37" i="26"/>
  <c r="P24" i="26" s="1"/>
  <c r="AS37" i="26"/>
  <c r="R24" i="26" s="1"/>
  <c r="AU37" i="26"/>
  <c r="T24" i="26" s="1"/>
  <c r="AW37" i="26"/>
  <c r="V24" i="26" s="1"/>
  <c r="AY37" i="26"/>
  <c r="X24" i="26" s="1"/>
  <c r="AY21" i="26"/>
  <c r="X20" i="26" s="1"/>
  <c r="AW21" i="26"/>
  <c r="V20" i="26" s="1"/>
  <c r="AU21" i="26"/>
  <c r="T20" i="26" s="1"/>
  <c r="AS21" i="26"/>
  <c r="R20" i="26" s="1"/>
  <c r="AQ21" i="26"/>
  <c r="P20" i="26" s="1"/>
  <c r="AO21" i="26"/>
  <c r="N20" i="26" s="1"/>
  <c r="AL20" i="26"/>
  <c r="AF20" i="26" s="1"/>
  <c r="AL19" i="26"/>
  <c r="AF19" i="26" s="1"/>
  <c r="AL18" i="26"/>
  <c r="AF18" i="26" s="1"/>
  <c r="AY16" i="26"/>
  <c r="X18" i="26" s="1"/>
  <c r="AW16" i="26"/>
  <c r="V18" i="26" s="1"/>
  <c r="AU16" i="26"/>
  <c r="T18" i="26" s="1"/>
  <c r="AS16" i="26"/>
  <c r="R18" i="26" s="1"/>
  <c r="AQ16" i="26"/>
  <c r="P18" i="26" s="1"/>
  <c r="AO16" i="26"/>
  <c r="N18" i="26" s="1"/>
  <c r="L1" i="23"/>
  <c r="K37" i="26"/>
  <c r="E37" i="26" s="1"/>
  <c r="K34" i="26"/>
  <c r="E34" i="26" s="1"/>
  <c r="K33" i="26"/>
  <c r="E33" i="26" s="1"/>
  <c r="K31" i="26"/>
  <c r="E31" i="26" s="1"/>
  <c r="K30" i="26"/>
  <c r="E30" i="26" s="1"/>
  <c r="K29" i="26"/>
  <c r="E29" i="26" s="1"/>
  <c r="K27" i="26"/>
  <c r="E27" i="26" s="1"/>
  <c r="K26" i="26"/>
  <c r="E26" i="26" s="1"/>
  <c r="K19" i="26"/>
  <c r="E19" i="26" s="1"/>
  <c r="AY50" i="26"/>
  <c r="X35" i="26" s="1"/>
  <c r="AW50" i="26"/>
  <c r="V35" i="26" s="1"/>
  <c r="AU50" i="26"/>
  <c r="T35" i="26" s="1"/>
  <c r="AS50" i="26"/>
  <c r="R35" i="26" s="1"/>
  <c r="AQ50" i="26"/>
  <c r="P35" i="26" s="1"/>
  <c r="AO50" i="26"/>
  <c r="AY44" i="26"/>
  <c r="X25" i="26" s="1"/>
  <c r="AW44" i="26"/>
  <c r="V25" i="26" s="1"/>
  <c r="AU44" i="26"/>
  <c r="T25" i="26" s="1"/>
  <c r="AS44" i="26"/>
  <c r="R25" i="26" s="1"/>
  <c r="AQ44" i="26"/>
  <c r="P25" i="26" s="1"/>
  <c r="AO44" i="26"/>
  <c r="N25" i="26" s="1"/>
  <c r="AL46" i="26"/>
  <c r="AF46" i="26" s="1"/>
  <c r="AL47" i="26"/>
  <c r="AF47" i="26" s="1"/>
  <c r="AL48" i="26"/>
  <c r="AF48" i="26" s="1"/>
  <c r="AL49" i="26"/>
  <c r="AF49" i="26" s="1"/>
  <c r="AL23" i="26"/>
  <c r="AF23" i="26" s="1"/>
  <c r="AL24" i="26"/>
  <c r="AF24" i="26" s="1"/>
  <c r="AL25" i="26"/>
  <c r="AF25" i="26" s="1"/>
  <c r="AL26" i="26"/>
  <c r="AF26" i="26" s="1"/>
  <c r="AL29" i="26"/>
  <c r="AF29" i="26" s="1"/>
  <c r="AL12" i="26"/>
  <c r="AF12" i="26" s="1"/>
  <c r="AL13" i="26"/>
  <c r="AF13" i="26" s="1"/>
  <c r="AL14" i="26"/>
  <c r="AF14" i="26" s="1"/>
  <c r="AL15" i="26"/>
  <c r="AF15" i="26" s="1"/>
  <c r="AL41" i="26"/>
  <c r="AF41" i="26" s="1"/>
  <c r="AL42" i="26"/>
  <c r="AF42" i="26" s="1"/>
  <c r="G8" i="14" l="1"/>
  <c r="P12" i="26"/>
  <c r="H31" i="16"/>
  <c r="D38" i="15"/>
  <c r="D39" i="15" s="1"/>
  <c r="H38" i="15"/>
  <c r="AF50" i="26"/>
  <c r="AL50" i="26"/>
  <c r="K24" i="26"/>
  <c r="E24" i="26" s="1"/>
  <c r="AL37" i="26"/>
  <c r="AF37" i="26" s="1"/>
  <c r="AL30" i="26"/>
  <c r="AF30" i="26" s="1"/>
  <c r="K20" i="26"/>
  <c r="E20" i="26" s="1"/>
  <c r="AL21" i="26"/>
  <c r="AF21" i="26" s="1"/>
  <c r="AL16" i="26"/>
  <c r="AF16" i="26" s="1"/>
  <c r="K25" i="26"/>
  <c r="E25" i="26" s="1"/>
  <c r="E32" i="26"/>
  <c r="K23" i="26"/>
  <c r="E23" i="26" s="1"/>
  <c r="K18" i="26"/>
  <c r="E18" i="26" s="1"/>
  <c r="N35" i="26"/>
  <c r="K35" i="26" s="1"/>
  <c r="E35" i="26" s="1"/>
  <c r="AL44" i="26"/>
  <c r="AF44" i="26" s="1"/>
  <c r="AL39" i="26"/>
  <c r="AE5" i="26"/>
  <c r="AY2" i="26"/>
  <c r="X21" i="26"/>
  <c r="V21" i="26"/>
  <c r="T21" i="26"/>
  <c r="R21" i="26"/>
  <c r="P21" i="26"/>
  <c r="N21" i="26"/>
  <c r="H21" i="26"/>
  <c r="H38" i="26"/>
  <c r="P13" i="26"/>
  <c r="D5" i="26"/>
  <c r="X2" i="26"/>
  <c r="L21" i="26"/>
  <c r="H39" i="15" l="1"/>
  <c r="P15" i="26"/>
  <c r="G9" i="14"/>
  <c r="R12" i="26"/>
  <c r="H38" i="16"/>
  <c r="N47" i="26"/>
  <c r="P47" i="26"/>
  <c r="H40" i="26"/>
  <c r="H47" i="26"/>
  <c r="X47" i="26"/>
  <c r="V47" i="26"/>
  <c r="T47" i="26"/>
  <c r="R47" i="26"/>
  <c r="K21" i="26"/>
  <c r="E21" i="26" s="1"/>
  <c r="AL40" i="26"/>
  <c r="AF40" i="26" s="1"/>
  <c r="AF39" i="26"/>
  <c r="T38" i="26"/>
  <c r="T40" i="26" s="1"/>
  <c r="V38" i="26"/>
  <c r="V40" i="26" s="1"/>
  <c r="R38" i="26"/>
  <c r="R40" i="26" s="1"/>
  <c r="N38" i="26"/>
  <c r="P38" i="26"/>
  <c r="H39" i="16" l="1"/>
  <c r="R15" i="26"/>
  <c r="H42" i="26"/>
  <c r="H49" i="26"/>
  <c r="K47" i="26"/>
  <c r="E47" i="26" s="1"/>
  <c r="N40" i="26"/>
  <c r="P40" i="26"/>
  <c r="X38" i="26"/>
  <c r="X40" i="26" s="1"/>
  <c r="K40" i="26" l="1"/>
  <c r="K38" i="26"/>
  <c r="E38" i="26" s="1"/>
  <c r="N3" i="25"/>
  <c r="L3" i="25"/>
  <c r="G6" i="14"/>
  <c r="E40" i="26" l="1"/>
  <c r="S29" i="9" l="1"/>
  <c r="B6" i="12" l="1"/>
  <c r="L1" i="12"/>
  <c r="J1" i="14"/>
  <c r="Z1" i="9"/>
  <c r="L1" i="9"/>
  <c r="L1" i="4"/>
  <c r="L1" i="8"/>
  <c r="L1" i="5"/>
  <c r="M1" i="13"/>
  <c r="L1" i="2"/>
  <c r="P3" i="25" l="1"/>
  <c r="Q6" i="17" l="1"/>
  <c r="R3" i="25"/>
  <c r="S25" i="17"/>
  <c r="D31" i="17"/>
  <c r="D38" i="17" s="1"/>
  <c r="D39" i="17" s="1"/>
  <c r="Q25" i="17"/>
  <c r="F31" i="17"/>
  <c r="F38" i="17" s="1"/>
  <c r="F39" i="17" s="1"/>
  <c r="Q6" i="18" l="1"/>
  <c r="D31" i="18"/>
  <c r="D38" i="18" s="1"/>
  <c r="D39" i="18" s="1"/>
  <c r="F31" i="18"/>
  <c r="F38" i="18" s="1"/>
  <c r="F39" i="18" s="1"/>
  <c r="S25" i="18"/>
  <c r="Q25" i="18"/>
  <c r="T3" i="25" l="1"/>
  <c r="H31" i="17"/>
  <c r="T12" i="26" s="1"/>
  <c r="Q6" i="19"/>
  <c r="F31" i="19"/>
  <c r="F38" i="19" s="1"/>
  <c r="F39" i="19" s="1"/>
  <c r="S25" i="19"/>
  <c r="D31" i="19"/>
  <c r="D38" i="19" s="1"/>
  <c r="D39" i="19" s="1"/>
  <c r="Q25" i="19"/>
  <c r="F31" i="9"/>
  <c r="F38" i="9" s="1"/>
  <c r="F39" i="9" s="1"/>
  <c r="D4" i="14"/>
  <c r="D31" i="9"/>
  <c r="D38" i="9" s="1"/>
  <c r="D39" i="9" s="1"/>
  <c r="U31" i="9"/>
  <c r="S31" i="9"/>
  <c r="Q31" i="9"/>
  <c r="U27" i="9"/>
  <c r="S27" i="9"/>
  <c r="Q27" i="9"/>
  <c r="U22" i="9"/>
  <c r="S22" i="9"/>
  <c r="Q22" i="9"/>
  <c r="R20" i="9"/>
  <c r="S20" i="9"/>
  <c r="T20" i="9"/>
  <c r="U20" i="9"/>
  <c r="V20" i="9"/>
  <c r="W20" i="9"/>
  <c r="X20" i="9"/>
  <c r="Y20" i="9"/>
  <c r="Q20" i="9"/>
  <c r="B31" i="12"/>
  <c r="B22" i="12"/>
  <c r="B12" i="12"/>
  <c r="E4" i="13"/>
  <c r="D4" i="12"/>
  <c r="I30" i="9"/>
  <c r="G30" i="9"/>
  <c r="E30" i="9"/>
  <c r="Q6" i="9"/>
  <c r="Q4" i="9"/>
  <c r="D4" i="9"/>
  <c r="D4" i="8"/>
  <c r="D4" i="4"/>
  <c r="D4" i="5"/>
  <c r="H31" i="18" l="1"/>
  <c r="H38" i="17"/>
  <c r="G10" i="14"/>
  <c r="V3" i="25"/>
  <c r="U24" i="9"/>
  <c r="Q29" i="9"/>
  <c r="S25" i="9"/>
  <c r="V12" i="26" l="1"/>
  <c r="G11" i="14"/>
  <c r="H38" i="18"/>
  <c r="H39" i="17"/>
  <c r="T15" i="26"/>
  <c r="H31" i="19"/>
  <c r="Q25" i="9"/>
  <c r="U25" i="9"/>
  <c r="H39" i="18" l="1"/>
  <c r="V15" i="26"/>
  <c r="X12" i="26"/>
  <c r="G12" i="14"/>
  <c r="H38" i="19"/>
  <c r="U29" i="9"/>
  <c r="U33" i="9"/>
  <c r="H31" i="9" s="1"/>
  <c r="N12" i="26" s="1"/>
  <c r="H39" i="19" l="1"/>
  <c r="X15" i="26"/>
  <c r="X42" i="26" s="1"/>
  <c r="H38" i="9"/>
  <c r="H39" i="9" s="1"/>
  <c r="G7" i="14"/>
  <c r="G13" i="14" s="1"/>
  <c r="V13" i="26"/>
  <c r="R49" i="26"/>
  <c r="R42" i="26"/>
  <c r="V49" i="26"/>
  <c r="V42" i="26"/>
  <c r="N15" i="26" l="1"/>
  <c r="N42" i="26" s="1"/>
  <c r="X49" i="26"/>
  <c r="K12" i="26"/>
  <c r="E12" i="26" s="1"/>
  <c r="K15" i="26" l="1"/>
  <c r="K42" i="26" s="1"/>
  <c r="E42" i="26" s="1"/>
  <c r="N49" i="26"/>
  <c r="R13" i="26"/>
  <c r="X13" i="26"/>
  <c r="T42" i="26"/>
  <c r="T49" i="26"/>
  <c r="T13" i="26"/>
  <c r="P42" i="26"/>
  <c r="P49" i="26"/>
  <c r="N13" i="26" l="1"/>
  <c r="K13" i="26" s="1"/>
  <c r="E13" i="26" s="1"/>
  <c r="E15" i="26" s="1"/>
  <c r="K49" i="26"/>
  <c r="E49"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tc={A34BDCB3-ED75-4424-9360-F0361E2C9FA6}</author>
  </authors>
  <commentList>
    <comment ref="E8" authorId="0" shapeId="0" xr:uid="{A34BDCB3-ED75-4424-9360-F0361E2C9FA6}">
      <text>
        <t>[Threaded comment]
Your version of Excel allows you to read this threaded comment; however, any edits to it will get removed if the file is opened in a newer version of Excel. Learn more: https://go.microsoft.com/fwlink/?linkid=870924
Comment:
    Generally the calendar year, but override for your specific agency program/service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tc={874764D8-6EA4-44BB-8C94-12151E6CB011}</author>
  </authors>
  <commentList>
    <comment ref="E8" authorId="0" shapeId="0" xr:uid="{874764D8-6EA4-44BB-8C94-12151E6CB011}">
      <text>
        <t>[Threaded comment]
Your version of Excel allows you to read this threaded comment; however, any edits to it will get removed if the file is opened in a newer version of Excel. Learn more: https://go.microsoft.com/fwlink/?linkid=870924
Comment:
    Generally the calendar year, but override for your specific agency program/service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tc={3F2CACEB-8006-4DCA-81C0-3D5E5209AD10}</author>
  </authors>
  <commentList>
    <comment ref="E8" authorId="0" shapeId="0" xr:uid="{3F2CACEB-8006-4DCA-81C0-3D5E5209AD10}">
      <text>
        <t>[Threaded comment]
Your version of Excel allows you to read this threaded comment; however, any edits to it will get removed if the file is opened in a newer version of Excel. Learn more: https://go.microsoft.com/fwlink/?linkid=870924
Comment:
    Generally the calendar year, but override for your specific agency program/service</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tc={44853263-A70B-4F77-B4E4-CAAA46E11C85}</author>
  </authors>
  <commentList>
    <comment ref="E8" authorId="0" shapeId="0" xr:uid="{44853263-A70B-4F77-B4E4-CAAA46E11C85}">
      <text>
        <t>[Threaded comment]
Your version of Excel allows you to read this threaded comment; however, any edits to it will get removed if the file is opened in a newer version of Excel. Learn more: https://go.microsoft.com/fwlink/?linkid=870924
Comment:
    Generally the calendar year, but override for your specific agency program/service</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tc={539CFB6A-A9E5-46D5-A47E-EBCA2D0AF230}</author>
  </authors>
  <commentList>
    <comment ref="E8" authorId="0" shapeId="0" xr:uid="{539CFB6A-A9E5-46D5-A47E-EBCA2D0AF230}">
      <text>
        <t>[Threaded comment]
Your version of Excel allows you to read this threaded comment; however, any edits to it will get removed if the file is opened in a newer version of Excel. Learn more: https://go.microsoft.com/fwlink/?linkid=870924
Comment:
    Generally the calendar year, but override for your specific agency program/service</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tc={CFC73C69-32BA-41B4-B933-2B71ACA47FB7}</author>
  </authors>
  <commentList>
    <comment ref="E8" authorId="0" shapeId="0" xr:uid="{CFC73C69-32BA-41B4-B933-2B71ACA47FB7}">
      <text>
        <t>[Threaded comment]
Your version of Excel allows you to read this threaded comment; however, any edits to it will get removed if the file is opened in a newer version of Excel. Learn more: https://go.microsoft.com/fwlink/?linkid=870924
Comment:
    Generally the calendar year, but override for your specific agency program/service</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Drew Ehrlich</author>
    <author>PCBS Application</author>
  </authors>
  <commentList>
    <comment ref="C18" authorId="0" shapeId="0" xr:uid="{81F9F3C5-9264-4D34-8B03-FF14103B234E}">
      <text>
        <r>
          <rPr>
            <b/>
            <sz val="9"/>
            <color indexed="81"/>
            <rFont val="Tahoma"/>
            <family val="2"/>
          </rPr>
          <t>PCBS Application:</t>
        </r>
        <r>
          <rPr>
            <sz val="9"/>
            <color indexed="81"/>
            <rFont val="Tahoma"/>
            <family val="2"/>
          </rPr>
          <t xml:space="preserve">
Input details to the right ==&gt; 
on this same tab</t>
        </r>
      </text>
    </comment>
    <comment ref="C20" authorId="0" shapeId="0" xr:uid="{7F1B0BE2-986D-4DDE-B278-EAB4E35B145C}">
      <text>
        <r>
          <rPr>
            <b/>
            <sz val="9"/>
            <color indexed="81"/>
            <rFont val="Tahoma"/>
            <family val="2"/>
          </rPr>
          <t>PCBS Application:</t>
        </r>
        <r>
          <rPr>
            <sz val="9"/>
            <color indexed="81"/>
            <rFont val="Tahoma"/>
            <family val="2"/>
          </rPr>
          <t xml:space="preserve">
Input details to the right ==&gt; 
on this same tab</t>
        </r>
      </text>
    </comment>
    <comment ref="C23" authorId="0" shapeId="0" xr:uid="{E8544D43-37BA-4095-B82A-5BA493EF22B2}">
      <text>
        <r>
          <rPr>
            <b/>
            <sz val="9"/>
            <color indexed="81"/>
            <rFont val="Tahoma"/>
            <family val="2"/>
          </rPr>
          <t>PCBS Application:</t>
        </r>
        <r>
          <rPr>
            <sz val="9"/>
            <color indexed="81"/>
            <rFont val="Tahoma"/>
            <family val="2"/>
          </rPr>
          <t xml:space="preserve">
Input details to the right ==&gt; 
on this same tab</t>
        </r>
      </text>
    </comment>
    <comment ref="C24" authorId="0" shapeId="0" xr:uid="{807B768B-57FE-462A-8D51-30F1BF1FB662}">
      <text>
        <r>
          <rPr>
            <b/>
            <sz val="9"/>
            <color indexed="81"/>
            <rFont val="Tahoma"/>
            <family val="2"/>
          </rPr>
          <t>PCBS Application:</t>
        </r>
        <r>
          <rPr>
            <sz val="9"/>
            <color indexed="81"/>
            <rFont val="Tahoma"/>
            <family val="2"/>
          </rPr>
          <t xml:space="preserve">
Input details to the right ==&gt; 
on this same tab</t>
        </r>
      </text>
    </comment>
    <comment ref="C25" authorId="0" shapeId="0" xr:uid="{FE488A66-6D3F-496F-B0ED-5CEBFD2B1513}">
      <text>
        <r>
          <rPr>
            <b/>
            <sz val="9"/>
            <color indexed="81"/>
            <rFont val="Tahoma"/>
            <family val="2"/>
          </rPr>
          <t>PCBS Application:</t>
        </r>
        <r>
          <rPr>
            <sz val="9"/>
            <color indexed="81"/>
            <rFont val="Tahoma"/>
            <family val="2"/>
          </rPr>
          <t xml:space="preserve">
Input details to the right ==&gt; 
on this same tab</t>
        </r>
      </text>
    </comment>
    <comment ref="C26" authorId="1" shapeId="0" xr:uid="{F011E0FB-0B7F-4E88-9566-E8C24E589A17}">
      <text>
        <r>
          <rPr>
            <b/>
            <sz val="9"/>
            <color indexed="81"/>
            <rFont val="Tahoma"/>
            <family val="2"/>
          </rPr>
          <t>PCBS Application:</t>
        </r>
        <r>
          <rPr>
            <sz val="9"/>
            <color indexed="81"/>
            <rFont val="Tahoma"/>
            <family val="2"/>
          </rPr>
          <t xml:space="preserve">
Include all billed expenses for water/sewer, gas, electric, trash &amp; recycling removal.</t>
        </r>
      </text>
    </comment>
    <comment ref="C27" authorId="1" shapeId="0" xr:uid="{9B533102-4CCD-41C5-B229-A80EE80CF6C6}">
      <text>
        <r>
          <rPr>
            <b/>
            <sz val="9"/>
            <color indexed="81"/>
            <rFont val="Tahoma"/>
            <family val="2"/>
          </rPr>
          <t>PCBS Application:</t>
        </r>
        <r>
          <rPr>
            <sz val="9"/>
            <color indexed="81"/>
            <rFont val="Tahoma"/>
            <family val="2"/>
          </rPr>
          <t xml:space="preserve">
Includes expenses for materials and supplies expensed to support agency programs, the facilities programs/services are provided, and for the office/admin area.  Also includes non-legend medical supplies and drugs, and legend drugs if not covered by Medicaid.  
Let PCBS know if your agency has Material &amp; Supplies expenses that fit into a different category than defined above.
</t>
        </r>
      </text>
    </comment>
    <comment ref="C28" authorId="0" shapeId="0" xr:uid="{8B5F6517-2421-46EE-B97C-62E868564E36}">
      <text>
        <r>
          <rPr>
            <b/>
            <sz val="9"/>
            <color indexed="81"/>
            <rFont val="Tahoma"/>
            <family val="2"/>
          </rPr>
          <t>PCBS Application:</t>
        </r>
        <r>
          <rPr>
            <sz val="9"/>
            <color indexed="81"/>
            <rFont val="Tahoma"/>
            <family val="2"/>
          </rPr>
          <t xml:space="preserve">
Includes both Client food/meals and Staff food/meals.  Note - the P&amp;L expense items Staff Training and Staff Travel each have food/meal components … be sure to designate appropriately.</t>
        </r>
      </text>
    </comment>
    <comment ref="C29" authorId="0" shapeId="0" xr:uid="{CB0735BF-2853-4100-9172-3DBF408F08E6}">
      <text>
        <r>
          <rPr>
            <b/>
            <sz val="9"/>
            <color indexed="81"/>
            <rFont val="Tahoma"/>
            <family val="2"/>
          </rPr>
          <t>PCBS Application:</t>
        </r>
        <r>
          <rPr>
            <sz val="9"/>
            <color indexed="81"/>
            <rFont val="Tahoma"/>
            <family val="2"/>
          </rPr>
          <t xml:space="preserve">
Includes the cost of insurance policies that cover General Comprehensive Liability, Professional/Personal Liability, Director/Officer Liability, Fidelity Bond, Umbrella Policy, Cyber/Internet Policy.
Let PCBS know if your agency has Commercial Insurance expenses that fit into a different category than defined above.</t>
        </r>
      </text>
    </comment>
    <comment ref="C30" authorId="0" shapeId="0" xr:uid="{4BE7FBA8-BC04-4FD2-B284-45B1D9B463C4}">
      <text>
        <r>
          <rPr>
            <b/>
            <sz val="9"/>
            <color indexed="81"/>
            <rFont val="Tahoma"/>
            <family val="2"/>
          </rPr>
          <t>PCBS Application:</t>
        </r>
        <r>
          <rPr>
            <sz val="9"/>
            <color indexed="81"/>
            <rFont val="Tahoma"/>
            <family val="2"/>
          </rPr>
          <t xml:space="preserve">
Excludes Vehicle licenses.  Includes items such as  NAEYC and CARF annual dues.</t>
        </r>
      </text>
    </comment>
    <comment ref="C31" authorId="0" shapeId="0" xr:uid="{FA6B4F20-2D23-4C91-ABE2-4AB517EAA730}">
      <text>
        <r>
          <rPr>
            <b/>
            <sz val="9"/>
            <color indexed="81"/>
            <rFont val="Tahoma"/>
            <family val="2"/>
          </rPr>
          <t>PCBS Application:</t>
        </r>
        <r>
          <rPr>
            <sz val="9"/>
            <color indexed="81"/>
            <rFont val="Tahoma"/>
            <family val="2"/>
          </rPr>
          <t xml:space="preserve">
Includes expenses for services provided / subscriptions to support office phones, mobile phones, pagers, printing, faxing, emailing, USPS postage, other postage (FedEx, UPS), couriers, etc.</t>
        </r>
      </text>
    </comment>
    <comment ref="C32" authorId="0" shapeId="0" xr:uid="{EF502672-253C-453C-9E80-BC57B00DBCE4}">
      <text>
        <r>
          <rPr>
            <b/>
            <sz val="9"/>
            <color indexed="81"/>
            <rFont val="Tahoma"/>
            <family val="2"/>
          </rPr>
          <t>PCBS Application:</t>
        </r>
        <r>
          <rPr>
            <sz val="9"/>
            <color indexed="81"/>
            <rFont val="Tahoma"/>
            <family val="2"/>
          </rPr>
          <t xml:space="preserve">
Includes expenses paid to third-parties to provide necessary expertise to solve specific company needs, such as Accounting services and Annual Audit fees, Payroll processing software/services,  Management consultants, Industry consultants, Human Resources consultants, Legal services</t>
        </r>
      </text>
    </comment>
    <comment ref="C33" authorId="0" shapeId="0" xr:uid="{F1240380-F486-481C-9937-256FB56C7B9E}">
      <text>
        <r>
          <rPr>
            <b/>
            <sz val="9"/>
            <color indexed="81"/>
            <rFont val="Tahoma"/>
            <family val="2"/>
          </rPr>
          <t>PCBS Application:</t>
        </r>
        <r>
          <rPr>
            <sz val="9"/>
            <color indexed="81"/>
            <rFont val="Tahoma"/>
            <family val="2"/>
          </rPr>
          <t xml:space="preserve">
Includes Mileage, Lodging, Meals, Fees, Books &amp; Subscriptions, Professional Dues</t>
        </r>
      </text>
    </comment>
    <comment ref="C34" authorId="0" shapeId="0" xr:uid="{B251CA57-0D23-463A-A3F8-20EED5FE8477}">
      <text>
        <r>
          <rPr>
            <b/>
            <sz val="9"/>
            <color indexed="81"/>
            <rFont val="Tahoma"/>
            <family val="2"/>
          </rPr>
          <t xml:space="preserve">PCBS Application:
</t>
        </r>
        <r>
          <rPr>
            <sz val="9"/>
            <color indexed="81"/>
            <rFont val="Tahoma"/>
            <family val="2"/>
          </rPr>
          <t>Includes Mileage (including home-based therapy), Lodging, Meals</t>
        </r>
      </text>
    </comment>
    <comment ref="C35" authorId="0" shapeId="0" xr:uid="{01C872C7-A0B3-4B22-AEEE-701126764359}">
      <text>
        <r>
          <rPr>
            <b/>
            <sz val="9"/>
            <color indexed="81"/>
            <rFont val="Tahoma"/>
            <family val="2"/>
          </rPr>
          <t>PCBS Application:</t>
        </r>
        <r>
          <rPr>
            <sz val="9"/>
            <color indexed="81"/>
            <rFont val="Tahoma"/>
            <family val="2"/>
          </rPr>
          <t xml:space="preserve">
Input details to the right ==&gt; 
on this same tab</t>
        </r>
      </text>
    </comment>
    <comment ref="C46" authorId="0" shapeId="0" xr:uid="{E624CD63-2847-4566-898A-2BFFFD1CB784}">
      <text>
        <r>
          <rPr>
            <b/>
            <sz val="9"/>
            <color indexed="81"/>
            <rFont val="Tahoma"/>
            <family val="2"/>
          </rPr>
          <t>PCBS Application:</t>
        </r>
        <r>
          <rPr>
            <sz val="9"/>
            <color indexed="81"/>
            <rFont val="Tahoma"/>
            <family val="2"/>
          </rPr>
          <t xml:space="preserve">
Input %'s to reflect what portion of Non-Program/Service expenses should be allocated to each Program/Service.
%'s will force to 100.0%.</t>
        </r>
      </text>
    </comment>
  </commentList>
</comments>
</file>

<file path=xl/sharedStrings.xml><?xml version="1.0" encoding="utf-8"?>
<sst xmlns="http://schemas.openxmlformats.org/spreadsheetml/2006/main" count="1285" uniqueCount="305">
  <si>
    <t>SB40</t>
  </si>
  <si>
    <t>AGENCY APPLICATION FOR FUNDING</t>
  </si>
  <si>
    <t>7900 N. 106th Street</t>
  </si>
  <si>
    <t>Kansas City, MO  64153</t>
  </si>
  <si>
    <t>(816) 891-0990</t>
  </si>
  <si>
    <t>www.pcbsdd.org</t>
  </si>
  <si>
    <t>Send applications via email to info@pcbsdd.org</t>
  </si>
  <si>
    <t>AGENCY IDENTIFYING INFORMATION</t>
  </si>
  <si>
    <t>Address</t>
  </si>
  <si>
    <t>Contact Info</t>
  </si>
  <si>
    <t>Street</t>
  </si>
  <si>
    <t>City</t>
  </si>
  <si>
    <t>State</t>
  </si>
  <si>
    <t>Zip</t>
  </si>
  <si>
    <t>Phone</t>
  </si>
  <si>
    <t>Legal Name</t>
  </si>
  <si>
    <t>Fax</t>
  </si>
  <si>
    <t>Web / Home Page</t>
  </si>
  <si>
    <t>Email</t>
  </si>
  <si>
    <t>Statement of Assurance</t>
  </si>
  <si>
    <t>The undersigned hereby acknowledges that they have reviewed, understand and agree to abide by any and all policies, principles and procedures as contained in the Platte County Board of Services Funding Policy.</t>
  </si>
  <si>
    <t>The undersigned hereby certifies that information contained in this application for funds is true and accurate to the best of their knowledge and belief.</t>
  </si>
  <si>
    <t>Agency Name</t>
  </si>
  <si>
    <t>The undersigned are authorized to sign and submit this application on behalf of:</t>
  </si>
  <si>
    <t>Name and Title of individuals authorized to enter into contractual agreements:</t>
  </si>
  <si>
    <t>Name</t>
  </si>
  <si>
    <t>Title</t>
  </si>
  <si>
    <t>Vision</t>
  </si>
  <si>
    <t>Mission</t>
  </si>
  <si>
    <t>History</t>
  </si>
  <si>
    <t>AGENCY MISSION, VISION, HISTORY &amp; SERVICES</t>
  </si>
  <si>
    <t>AGENCY BOARD MEMBER INFORMATION</t>
  </si>
  <si>
    <t>Board Member</t>
  </si>
  <si>
    <t>Board Member Names/Titles</t>
  </si>
  <si>
    <t>Board Member Information</t>
  </si>
  <si>
    <t>(please use next tab for additional Board Members, if necessary)</t>
  </si>
  <si>
    <t>AGENCY BOARD MEMBER INFORMATION (continued)</t>
  </si>
  <si>
    <t>AGENCY PROGRAM/SERVICE INFORMATION</t>
  </si>
  <si>
    <t>Program/Service</t>
  </si>
  <si>
    <t>Category:</t>
  </si>
  <si>
    <t>Type:</t>
  </si>
  <si>
    <t>POS</t>
  </si>
  <si>
    <t>New</t>
  </si>
  <si>
    <t>Duration / Dates in Effect:</t>
  </si>
  <si>
    <t>Consumers</t>
  </si>
  <si>
    <t>Total</t>
  </si>
  <si>
    <t>Service Units</t>
  </si>
  <si>
    <t>per Consumer</t>
  </si>
  <si>
    <t>PCBS Funding</t>
  </si>
  <si>
    <t>Income Breakdown for Program / Service</t>
  </si>
  <si>
    <t>All other funding sources should be researched and exhausted by your Agency prior</t>
  </si>
  <si>
    <t>submitting an application for funding from PCBS.  We are the funder of last resort.</t>
  </si>
  <si>
    <t>PCBS</t>
  </si>
  <si>
    <t>% from PCBS</t>
  </si>
  <si>
    <t xml:space="preserve">Description of Service </t>
  </si>
  <si>
    <t>Why is this Service needed in Platte County?</t>
  </si>
  <si>
    <t>What is the impact on the Platte County community if this Service not offerred?</t>
  </si>
  <si>
    <t xml:space="preserve">Types of Service Provided </t>
  </si>
  <si>
    <t>Corporate Data</t>
  </si>
  <si>
    <t>Accreditation / Licensure</t>
  </si>
  <si>
    <t>Insurance</t>
  </si>
  <si>
    <t>Client Rights</t>
  </si>
  <si>
    <t>ADDITIONAL DOCUMENTS &amp; INFORMATION</t>
  </si>
  <si>
    <t>info@pcbsdd.org</t>
  </si>
  <si>
    <t>Certificate of Corporate Good Standing</t>
  </si>
  <si>
    <t>Certificate of Incorporation</t>
  </si>
  <si>
    <t>Articles of Incorporation / Amendments</t>
  </si>
  <si>
    <t>Certificate of Accreditation / Plan for Accreditation</t>
  </si>
  <si>
    <t>State Certification</t>
  </si>
  <si>
    <t>State Licensure</t>
  </si>
  <si>
    <t>Certificate of Insurance</t>
  </si>
  <si>
    <t>Rights of Clients</t>
  </si>
  <si>
    <t>Grievance Procedure</t>
  </si>
  <si>
    <t>Required of ALL agencies who corporation is older than twelve (12) months</t>
  </si>
  <si>
    <t>Send</t>
  </si>
  <si>
    <t>Prior</t>
  </si>
  <si>
    <t>Current</t>
  </si>
  <si>
    <t>Budget</t>
  </si>
  <si>
    <t>Excel Shortcut</t>
  </si>
  <si>
    <t>AGENCY GOALS</t>
  </si>
  <si>
    <t>Goal 1</t>
  </si>
  <si>
    <t>Goal 4</t>
  </si>
  <si>
    <t>Goal 3</t>
  </si>
  <si>
    <t>Goal 2</t>
  </si>
  <si>
    <t>501(c) Tax Examption Letter</t>
  </si>
  <si>
    <t>Agency By-Laws / Amendments</t>
  </si>
  <si>
    <t>o</t>
  </si>
  <si>
    <t>Required of ALL agencies</t>
  </si>
  <si>
    <t>0-5</t>
  </si>
  <si>
    <t>6-16</t>
  </si>
  <si>
    <t>7-21</t>
  </si>
  <si>
    <t>22-32</t>
  </si>
  <si>
    <t>33-43</t>
  </si>
  <si>
    <t>44-54</t>
  </si>
  <si>
    <t>55-60</t>
  </si>
  <si>
    <t>61-65</t>
  </si>
  <si>
    <t>66+</t>
  </si>
  <si>
    <t>Platte County Residents Served by Existing Program - by Disability, by Age Bracket</t>
  </si>
  <si>
    <t>Primary Disability</t>
  </si>
  <si>
    <t>Intellectual Disability</t>
  </si>
  <si>
    <t>Cerebral Palsy</t>
  </si>
  <si>
    <t>Epilepsy</t>
  </si>
  <si>
    <t>Autism</t>
  </si>
  <si>
    <t>Down Syndrome</t>
  </si>
  <si>
    <t>ID/MI Dual Diagnosis</t>
  </si>
  <si>
    <t>Learning Disability</t>
  </si>
  <si>
    <t>Head Injury</t>
  </si>
  <si>
    <t>Other</t>
  </si>
  <si>
    <t>Agency Total</t>
  </si>
  <si>
    <t>% of Total</t>
  </si>
  <si>
    <t>Unit Cost</t>
  </si>
  <si>
    <t>AGENCY FUNDING REQUEST SUMMARY</t>
  </si>
  <si>
    <t>Agency Program / Service</t>
  </si>
  <si>
    <t>Total Funding Request</t>
  </si>
  <si>
    <t>Note - Unit Costs are intended to represent the variable cost of providing one additional unit of service. 
It should include the costs of direct support, direct supervision, and minimal to zero overhead/fixed expenses.</t>
  </si>
  <si>
    <t>Purchase of Service</t>
  </si>
  <si>
    <t>Unit Defined</t>
  </si>
  <si>
    <t>CSP</t>
  </si>
  <si>
    <t>Contracted Service Provider</t>
  </si>
  <si>
    <t>Agency</t>
  </si>
  <si>
    <t>Prior Year Actual</t>
  </si>
  <si>
    <t>Current Year Budget</t>
  </si>
  <si>
    <t>Budget Year Proposal</t>
  </si>
  <si>
    <t>Auto Unit Cost Increase</t>
  </si>
  <si>
    <t>Auto Service Units</t>
  </si>
  <si>
    <t>GuarUnits</t>
  </si>
  <si>
    <t>GuarCOLA</t>
  </si>
  <si>
    <t>2024 Proposed</t>
  </si>
  <si>
    <t>2022 Actual</t>
  </si>
  <si>
    <t>Support / Indirect</t>
  </si>
  <si>
    <t>Service 1</t>
  </si>
  <si>
    <t>Service 2</t>
  </si>
  <si>
    <t>Service 3</t>
  </si>
  <si>
    <t>Service 4</t>
  </si>
  <si>
    <t>Service 5</t>
  </si>
  <si>
    <t>Service 6</t>
  </si>
  <si>
    <t>Revenue</t>
  </si>
  <si>
    <t>TOTAL
AGENCY
P&amp;L</t>
  </si>
  <si>
    <t>-</t>
  </si>
  <si>
    <t xml:space="preserve">   Total Revenues</t>
  </si>
  <si>
    <t>Personnel Expenses</t>
  </si>
  <si>
    <t>Equipment &amp; Furnishings</t>
  </si>
  <si>
    <t>Maintenance &amp; Repairs</t>
  </si>
  <si>
    <t>Utilities</t>
  </si>
  <si>
    <t>Materials &amp; Supplies</t>
  </si>
  <si>
    <t>Food Services</t>
  </si>
  <si>
    <t>Communications</t>
  </si>
  <si>
    <t>Professional Services</t>
  </si>
  <si>
    <t>Staff Training</t>
  </si>
  <si>
    <t>Staff Travel</t>
  </si>
  <si>
    <t>Operating Expenses</t>
  </si>
  <si>
    <t xml:space="preserve">   Net Surplus (Deficit)</t>
  </si>
  <si>
    <t>=</t>
  </si>
  <si>
    <t>Indirect</t>
  </si>
  <si>
    <t>Sum of Direct</t>
  </si>
  <si>
    <t>PCBS Funding Request</t>
  </si>
  <si>
    <t>Other Revenue Sources</t>
  </si>
  <si>
    <t>AGENCY FINANCIALS by PROGRAM / SERVICE</t>
  </si>
  <si>
    <t>Direct P&amp;L Items by Program / Service</t>
  </si>
  <si>
    <t>Benefits - Medical, Dental, etc.</t>
  </si>
  <si>
    <t>Payroll - Direct Care Staff</t>
  </si>
  <si>
    <t>Payroll - Direct Supervision</t>
  </si>
  <si>
    <t>Payroll - Executive/Leadership</t>
  </si>
  <si>
    <t>Payroll - Admin/Support</t>
  </si>
  <si>
    <t>Licensure / Accreditation</t>
  </si>
  <si>
    <t>Direct Margin</t>
  </si>
  <si>
    <t>AGENCY FINANCIAL DETAILS by PROGRAM / SERVICE</t>
  </si>
  <si>
    <t>Building Lease / Rent</t>
  </si>
  <si>
    <t>Building Insurance</t>
  </si>
  <si>
    <t>Building Depreciation</t>
  </si>
  <si>
    <t>Fuel</t>
  </si>
  <si>
    <t>Auto Insurance</t>
  </si>
  <si>
    <t>Maintenance / Repair</t>
  </si>
  <si>
    <t>Vehicle Depreciation</t>
  </si>
  <si>
    <t>Physical Plant Costs</t>
  </si>
  <si>
    <t>Transportation Total</t>
  </si>
  <si>
    <t>Physical Plant Cost Total</t>
  </si>
  <si>
    <t>Total Expenses</t>
  </si>
  <si>
    <t>Payroll Total (Gross Wages/Salary)</t>
  </si>
  <si>
    <t>Other Personnel Expenses</t>
  </si>
  <si>
    <t>UPDATES FOR THE 2024 APPLICATION</t>
  </si>
  <si>
    <t>GENERAL STATEMENTS</t>
  </si>
  <si>
    <t>BLUE TABS</t>
  </si>
  <si>
    <t>GREEN TABS</t>
  </si>
  <si>
    <t>PURPLE TAB</t>
  </si>
  <si>
    <t>YELLOW TAB</t>
  </si>
  <si>
    <t>Equipment &amp; Furnishings Total</t>
  </si>
  <si>
    <t>Equipment &amp; Furnishings Depreciation</t>
  </si>
  <si>
    <t>Equipment &amp; Furnishings Leases</t>
  </si>
  <si>
    <t>Equipment &amp; Furnishings Purchases</t>
  </si>
  <si>
    <t>Maintenance &amp; Repairs - Building</t>
  </si>
  <si>
    <t>Maintenance &amp; Repairs - Grounds</t>
  </si>
  <si>
    <t>Maintenance &amp; Repairs - Equipment</t>
  </si>
  <si>
    <t>Type in an Other Benefit category 1 (if nec)</t>
  </si>
  <si>
    <t>Type in an Other Benefit category 2 (if nec)</t>
  </si>
  <si>
    <t>Type in an Other Benefit category 3 (if nec)</t>
  </si>
  <si>
    <t>Type in another Maintenance category (if nec)</t>
  </si>
  <si>
    <t>P&amp;L Items</t>
  </si>
  <si>
    <t>Financials</t>
  </si>
  <si>
    <t>Type in another Transp category 3 (if nec)</t>
  </si>
  <si>
    <t>Type in another Transp category 2 (if nec)</t>
  </si>
  <si>
    <t>Type in another Transp category 1 (if nec)</t>
  </si>
  <si>
    <t>Type in another Maint/Rep category 1 (if nec)</t>
  </si>
  <si>
    <t>Type in another Maint/Rep category 3 (if nec)</t>
  </si>
  <si>
    <t>Type in another Equip/Furn category 1 (if nec)</t>
  </si>
  <si>
    <t>Type in another Equip/Furn category 2 (if nec)</t>
  </si>
  <si>
    <t>Transportation w/Auto Insurance</t>
  </si>
  <si>
    <t>Commercial Insurance</t>
  </si>
  <si>
    <t>Allocation of Indirect Financials</t>
  </si>
  <si>
    <t>Allocation Pcts</t>
  </si>
  <si>
    <t>Allocated Expenses</t>
  </si>
  <si>
    <t>Gross Payroll - Wages &amp; Salaries</t>
  </si>
  <si>
    <t>Type in another category (if necessary)</t>
  </si>
  <si>
    <t>PCBS is the funder of last resort after all other opportunites are exhausted by your agency.</t>
  </si>
  <si>
    <t>However, exceptions can be made on an ad hoc basis based on the strength of this application.</t>
  </si>
  <si>
    <t>The PCBS Executive Team will review your application and make funding recommendations to</t>
  </si>
  <si>
    <t>APPLICATION INSTRUCTIONS</t>
  </si>
  <si>
    <t>For agencies that were approved for funding a year ago, portions of this application will be pre-populated to simplify the funding process for your agency.  But please review for accuracy.</t>
  </si>
  <si>
    <t>The entire application is housed within this Excel file, facilitating the flow of data.</t>
  </si>
  <si>
    <t>Gray/Boxed cells require your input.  All other cells cannot be edited by design.</t>
  </si>
  <si>
    <t>PCBS has a strong preference to fund units of service as provided vs. a lump sum grant.</t>
  </si>
  <si>
    <t>Note - It may be necessary to scroll down to view an entire page of the application.</t>
  </si>
  <si>
    <t>Executive Director (print name)</t>
  </si>
  <si>
    <t>Board President (print name)</t>
  </si>
  <si>
    <t>Double mouse-click
to provide Digital
Signatures:</t>
  </si>
  <si>
    <t>How do you define success for Goal 1?  What metrics are used to measure progress for this goal?</t>
  </si>
  <si>
    <t>(Generally … more detail by specific Services requested on next pages)</t>
  </si>
  <si>
    <t>full page not visible</t>
  </si>
  <si>
    <t>Scroll Down if</t>
  </si>
  <si>
    <t>There are cells in gray</t>
  </si>
  <si>
    <t>on both sides to complete</t>
  </si>
  <si>
    <t>||</t>
  </si>
  <si>
    <t>V</t>
  </si>
  <si>
    <t>End</t>
  </si>
  <si>
    <t xml:space="preserve">Scroll down if </t>
  </si>
  <si>
    <t>Digital signatures are required (on "1-Info") by your Executive Director and Board President.</t>
  </si>
  <si>
    <t>There are six identical tabs -  use one per program/service your agency is requesting PCBS funding.</t>
  </si>
  <si>
    <t>Highest in four decades</t>
  </si>
  <si>
    <t>Highest since 1981</t>
  </si>
  <si>
    <t>COLA2024</t>
  </si>
  <si>
    <t>COLA2023</t>
  </si>
  <si>
    <t>COLA2022</t>
  </si>
  <si>
    <t>History:</t>
  </si>
  <si>
    <t>COLA</t>
  </si>
  <si>
    <t>Preliminary Only</t>
  </si>
  <si>
    <t>APPLICATION INSTRUCTIONS (continued)</t>
  </si>
  <si>
    <t>PCBS must be fiscally responsible with the appropriation of Platte County tax levy dollars.</t>
  </si>
  <si>
    <t>It is not enough for PCBS to recognize the value of your agency and the favorable impact your agency's progams/services may provide Platte County residents and our community.</t>
  </si>
  <si>
    <t>PCBS must also compare and contrast agencies with identical or similar programs/services, with the purpose of using PCBS funds most efficiently towards our own Mission, Values and Goals.</t>
  </si>
  <si>
    <t>Input data in the Gray cells, on both the left (more summarized) and right (supporting details)</t>
  </si>
  <si>
    <r>
      <t xml:space="preserve">PCBS is willing and able to fund programs and services provided by Contracted Service Partners (CSPs), for the benefit of residents of Platte County.  </t>
    </r>
    <r>
      <rPr>
        <u/>
        <sz val="11"/>
        <color theme="1"/>
        <rFont val="Comic Sans MS"/>
        <family val="4"/>
      </rPr>
      <t>But funds are not unlimited</t>
    </r>
    <r>
      <rPr>
        <sz val="11"/>
        <color theme="1"/>
        <rFont val="Comic Sans MS"/>
        <family val="4"/>
      </rPr>
      <t>.</t>
    </r>
  </si>
  <si>
    <t>Completion of the Blue Tabs is required for PCBS to better understand your agency and its goals.</t>
  </si>
  <si>
    <t>This section is identical to last year except it is housed within Excel tabs, not a PDF file.</t>
  </si>
  <si>
    <t>Explain who the services will assist and why it's important, and how else your agency is funding.</t>
  </si>
  <si>
    <r>
      <t xml:space="preserve">The TotalFunding tab will summarize your agency's </t>
    </r>
    <r>
      <rPr>
        <b/>
        <sz val="11"/>
        <color theme="1"/>
        <rFont val="Comic Sans MS"/>
        <family val="4"/>
      </rPr>
      <t>2024 Request</t>
    </r>
    <r>
      <rPr>
        <sz val="11"/>
        <color theme="1"/>
        <rFont val="Comic Sans MS"/>
        <family val="4"/>
      </rPr>
      <t xml:space="preserve"> by program/service.</t>
    </r>
  </si>
  <si>
    <t>Please note the different documention requirements for …
1) recently created agencies vs. agencies in existence over 12 months; 
2) previously funded agencies vs. agencies new to the PCBS funding process; and, 
3) agencies with changes since last year's funding process vs. the status quo.</t>
  </si>
  <si>
    <t>This tab requests financial details about your agency to help PCBS understand ...
1) the profitabilty of your agency's business model; 
2) how your agency allocates its resources to each of the programs/services in question; and, 
3) how efficiently your agency's resources are directed to programs/services when compared
       to other PCBS funding applicants with similar programs/services.</t>
  </si>
  <si>
    <t>A list of required documents to accompany your agency's PCBS funding application.</t>
  </si>
  <si>
    <t>SUBMISSION OF YOUR AGENCY's PCBS FUNDING APPLICATION</t>
  </si>
  <si>
    <r>
      <t xml:space="preserve">Applications may be submitted at any time before the deadline of 5pm on </t>
    </r>
    <r>
      <rPr>
        <b/>
        <sz val="11"/>
        <color theme="1"/>
        <rFont val="Comic Sans MS"/>
        <family val="4"/>
      </rPr>
      <t>Monday, 10/2/2023.</t>
    </r>
  </si>
  <si>
    <r>
      <t xml:space="preserve">Your agency's submission should include …
1) This Excel file, renamed "PCBS Funding Application 2024 - </t>
    </r>
    <r>
      <rPr>
        <b/>
        <i/>
        <sz val="11"/>
        <color theme="1"/>
        <rFont val="Comic Sans MS"/>
        <family val="4"/>
      </rPr>
      <t>Agency Name</t>
    </r>
    <r>
      <rPr>
        <sz val="11"/>
        <color theme="1"/>
        <rFont val="Comic Sans MS"/>
        <family val="4"/>
      </rPr>
      <t xml:space="preserve">.xlsx"
2) A single PDF file containing all of the required documentation except your audited financial statements.  The PDF file should be named "PCBS Funding Documents 2024 - </t>
    </r>
    <r>
      <rPr>
        <b/>
        <i/>
        <sz val="11"/>
        <color theme="1"/>
        <rFont val="Comic Sans MS"/>
        <family val="4"/>
      </rPr>
      <t>Agency Name</t>
    </r>
    <r>
      <rPr>
        <sz val="11"/>
        <color theme="1"/>
        <rFont val="Comic Sans MS"/>
        <family val="4"/>
      </rPr>
      <t>.pdf"
3) Audited financials in a PDF file named "Audited Financials FY 20</t>
    </r>
    <r>
      <rPr>
        <b/>
        <sz val="11"/>
        <color rgb="FFFF0000"/>
        <rFont val="Comic Sans MS"/>
        <family val="4"/>
      </rPr>
      <t>xx</t>
    </r>
    <r>
      <rPr>
        <sz val="11"/>
        <color theme="1"/>
        <rFont val="Comic Sans MS"/>
        <family val="4"/>
      </rPr>
      <t xml:space="preserve"> - </t>
    </r>
    <r>
      <rPr>
        <b/>
        <i/>
        <sz val="11"/>
        <color theme="1"/>
        <rFont val="Comic Sans MS"/>
        <family val="4"/>
      </rPr>
      <t>Agency Name</t>
    </r>
    <r>
      <rPr>
        <sz val="11"/>
        <color theme="1"/>
        <rFont val="Comic Sans MS"/>
        <family val="4"/>
      </rPr>
      <t>.pdf"</t>
    </r>
  </si>
  <si>
    <t>Please review your application for accuracy, including corrections of pre-populated cells</t>
  </si>
  <si>
    <t>Please ensure your Executive Director and Board President have digitally signed the application</t>
  </si>
  <si>
    <t>Email the complete application and supporting documents to info@pcbsdd.org</t>
  </si>
  <si>
    <t>1/1/2024 - 12/31/2024</t>
  </si>
  <si>
    <t>DESE</t>
  </si>
  <si>
    <t>Sales Revenue</t>
  </si>
  <si>
    <t>Grants/Fundraising</t>
  </si>
  <si>
    <t>DDRB (Clay)</t>
  </si>
  <si>
    <t>Comments</t>
  </si>
  <si>
    <t>One Hour</t>
  </si>
  <si>
    <t>COLAComment</t>
  </si>
  <si>
    <t>more than the Social Security COLA</t>
  </si>
  <si>
    <t>(See "1-Info" tab for details)</t>
  </si>
  <si>
    <t>e.g. years on your BOD with title held, company and role of 'day job', experience working with consumers with a disability, etc…</t>
  </si>
  <si>
    <t>PCBS is looking for Contracted Service Providers
(CSPs) to support our community</t>
  </si>
  <si>
    <r>
      <t xml:space="preserve">the PCBS Board of Directors.  </t>
    </r>
    <r>
      <rPr>
        <b/>
        <u/>
        <sz val="11"/>
        <color rgb="FFFF0000"/>
        <rFont val="Comic Sans MS"/>
        <family val="4"/>
      </rPr>
      <t>Only the PCBS Board can make final funding decision</t>
    </r>
    <r>
      <rPr>
        <b/>
        <sz val="11"/>
        <color rgb="FFFF0000"/>
        <rFont val="Comic Sans MS"/>
        <family val="4"/>
      </rPr>
      <t>s.</t>
    </r>
  </si>
  <si>
    <t>Local KC address</t>
  </si>
  <si>
    <t># of Consumers</t>
  </si>
  <si>
    <t># of Service Units</t>
  </si>
  <si>
    <t>fdfd</t>
  </si>
  <si>
    <t>… if Other, input here</t>
  </si>
  <si>
    <t>We may not have a history together, but PCBS is interested in your history</t>
  </si>
  <si>
    <t>Platte County, MO</t>
  </si>
  <si>
    <t>2023 Estimate</t>
  </si>
  <si>
    <t>Zero</t>
  </si>
  <si>
    <t>Service</t>
  </si>
  <si>
    <t>If that is not the case, please email PCBS at info@pcbsdd.org for assistance.</t>
  </si>
  <si>
    <t>by Program/Service, based on your inputs in the Green tabs Service1 thru Service6.</t>
  </si>
  <si>
    <t>The PCBS Executive Team will review your application, contact you for more information,</t>
  </si>
  <si>
    <t>The above dollar values represents your Agency's Total Funding Request of PCBS,</t>
  </si>
  <si>
    <t>make modifications (as necessary), before presenting a recommendation to the PCBS Board.</t>
  </si>
  <si>
    <t>PCBS funding for 2024 is provided after approval by the PCBS Board of Directors, after a signed Service Agreement is received, upon confirmation of service units provided, and after the eligibility of each consumer is determined 
... and subsequently rejected if your Agency does not meet its requirements.</t>
  </si>
  <si>
    <t>Only the PCBS Board can approve funding for your Agency, and payments will be made only if the signed Service Agreement requirements continue to be met by your Agency.</t>
  </si>
  <si>
    <t>Sum of Direct
P&amp;L Items</t>
  </si>
  <si>
    <t>Direct Costs Personnel</t>
  </si>
  <si>
    <t>Direct Costs Operating</t>
  </si>
  <si>
    <t>Direct Costs Total</t>
  </si>
  <si>
    <t>Units of Service</t>
  </si>
  <si>
    <t>Surplus / (Deficit)</t>
  </si>
  <si>
    <t>Unit Cost as Provided by Agency</t>
  </si>
  <si>
    <t>Agency Name:</t>
  </si>
  <si>
    <t>How do you define success for Goal 2?  What metrics are used to measure progress for this goal?</t>
  </si>
  <si>
    <t>How do you define success for Goal 3?  What metrics are used to measure progress for this goal?</t>
  </si>
  <si>
    <t>How do you define success for Goal 4?  What metrics are used to measure progress for this goal?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</si>
</sst>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000\-000\-0000"/>
    <numFmt numFmtId="165" formatCode="_(&quot;$&quot;* #,##0_);_(&quot;$&quot;* \(#,##0\);_(&quot;$&quot;* &quot;-&quot;??_);_(@_)"/>
    <numFmt numFmtId="166" formatCode="0.0%"/>
    <numFmt numFmtId="167" formatCode="_(* #,##0_);_(* \(#,##0\);_(* &quot;-&quot;??_);_(@_)"/>
    <numFmt numFmtId="168" formatCode="00000"/>
    <numFmt numFmtId="169" formatCode="&quot;$&quot;#,##0.00"/>
    <numFmt numFmtId="170" formatCode="mm/dd/yy_)"/>
    <numFmt numFmtId="171" formatCode="_(* #,##0_)&quot; per&quot;;_(* \(#,##0\)&quot; per&quot;;_(* &quot;-&quot;??_);_(@_)"/>
  </numFmts>
  <fonts count="65" x14ac:knownFonts="1">
    <font>
      <sz val="11"/>
      <color theme="1"/>
      <name val="Calibri"/>
      <family val="2"/>
      <scheme val="minor"/>
    </font>
    <font>
      <sz val="11"/>
      <color theme="1"/>
      <name val="Comic Sans MS"/>
      <family val="4"/>
    </font>
    <font>
      <sz val="12"/>
      <color theme="1"/>
      <name val="Comic Sans MS"/>
      <family val="4"/>
    </font>
    <font>
      <sz val="24"/>
      <color theme="1"/>
      <name val="Comic Sans MS"/>
      <family val="4"/>
    </font>
    <font>
      <b/>
      <sz val="12"/>
      <color theme="1"/>
      <name val="Comic Sans MS"/>
      <family val="4"/>
    </font>
    <font>
      <b/>
      <i/>
      <sz val="12"/>
      <color theme="1"/>
      <name val="Comic Sans MS"/>
      <family val="4"/>
    </font>
    <font>
      <b/>
      <sz val="16"/>
      <color theme="1"/>
      <name val="Comic Sans MS"/>
      <family val="4"/>
    </font>
    <font>
      <sz val="9"/>
      <color theme="1"/>
      <name val="Comic Sans MS"/>
      <family val="4"/>
    </font>
    <font>
      <b/>
      <u/>
      <sz val="12"/>
      <color theme="1"/>
      <name val="Comic Sans MS"/>
      <family val="4"/>
    </font>
    <font>
      <sz val="11"/>
      <color theme="1"/>
      <name val="Calibri"/>
      <family val="2"/>
      <scheme val="minor"/>
    </font>
    <font>
      <sz val="10"/>
      <color theme="1"/>
      <name val="Comic Sans MS"/>
      <family val="4"/>
    </font>
    <font>
      <i/>
      <sz val="10"/>
      <color theme="1"/>
      <name val="Comic Sans MS"/>
      <family val="4"/>
    </font>
    <font>
      <i/>
      <sz val="11"/>
      <color theme="1"/>
      <name val="Comic Sans MS"/>
      <family val="4"/>
    </font>
    <font>
      <u/>
      <sz val="12"/>
      <color theme="1"/>
      <name val="Comic Sans MS"/>
      <family val="4"/>
    </font>
    <font>
      <i/>
      <sz val="9"/>
      <color theme="1"/>
      <name val="Comic Sans MS"/>
      <family val="4"/>
    </font>
    <font>
      <b/>
      <sz val="11"/>
      <color theme="1"/>
      <name val="Comic Sans MS"/>
      <family val="4"/>
    </font>
    <font>
      <b/>
      <u/>
      <sz val="11"/>
      <color theme="1"/>
      <name val="Comic Sans MS"/>
      <family val="4"/>
    </font>
    <font>
      <sz val="8"/>
      <name val="Calibri"/>
      <family val="2"/>
      <scheme val="minor"/>
    </font>
    <font>
      <b/>
      <sz val="12"/>
      <color rgb="FFFF0000"/>
      <name val="Comic Sans MS"/>
      <family val="4"/>
    </font>
    <font>
      <b/>
      <i/>
      <sz val="12"/>
      <color rgb="FFFF0000"/>
      <name val="Comic Sans MS"/>
      <family val="4"/>
    </font>
    <font>
      <sz val="10"/>
      <color theme="1"/>
      <name val="Symbol"/>
      <family val="1"/>
      <charset val="2"/>
    </font>
    <font>
      <u/>
      <sz val="10"/>
      <color theme="1"/>
      <name val="Comic Sans MS"/>
      <family val="4"/>
    </font>
    <font>
      <b/>
      <sz val="14"/>
      <color theme="1"/>
      <name val="Comic Sans MS"/>
      <family val="4"/>
    </font>
    <font>
      <sz val="12"/>
      <name val="Comic Sans MS"/>
      <family val="4"/>
    </font>
    <font>
      <b/>
      <sz val="12"/>
      <name val="Comic Sans MS"/>
      <family val="4"/>
    </font>
    <font>
      <i/>
      <sz val="12"/>
      <name val="Comic Sans MS"/>
      <family val="4"/>
    </font>
    <font>
      <sz val="10"/>
      <name val="Arial"/>
      <family val="2"/>
    </font>
    <font>
      <sz val="10"/>
      <name val="Comic Sans MS"/>
      <family val="4"/>
    </font>
    <font>
      <b/>
      <i/>
      <sz val="10"/>
      <name val="Comic Sans MS"/>
      <family val="4"/>
    </font>
    <font>
      <b/>
      <sz val="10"/>
      <name val="Comic Sans MS"/>
      <family val="4"/>
    </font>
    <font>
      <b/>
      <u/>
      <sz val="10"/>
      <name val="Comic Sans MS"/>
      <family val="4"/>
    </font>
    <font>
      <sz val="9"/>
      <name val="Comic Sans MS"/>
      <family val="4"/>
    </font>
    <font>
      <u/>
      <sz val="9"/>
      <name val="Comic Sans MS"/>
      <family val="4"/>
    </font>
    <font>
      <sz val="10"/>
      <name val="MS Sans Serif"/>
    </font>
    <font>
      <sz val="11"/>
      <name val="Comic Sans MS"/>
      <family val="4"/>
    </font>
    <font>
      <sz val="10"/>
      <name val="Courier"/>
    </font>
    <font>
      <b/>
      <sz val="9"/>
      <name val="Comic Sans MS"/>
      <family val="4"/>
    </font>
    <font>
      <b/>
      <sz val="10"/>
      <name val="Courier"/>
    </font>
    <font>
      <b/>
      <u/>
      <sz val="9"/>
      <name val="Comic Sans MS"/>
      <family val="4"/>
    </font>
    <font>
      <i/>
      <sz val="9"/>
      <name val="Comic Sans MS"/>
      <family val="4"/>
    </font>
    <font>
      <sz val="9"/>
      <color indexed="81"/>
      <name val="Tahoma"/>
      <family val="2"/>
    </font>
    <font>
      <b/>
      <sz val="9"/>
      <color indexed="81"/>
      <name val="Tahoma"/>
      <family val="2"/>
    </font>
    <font>
      <u val="singleAccounting"/>
      <sz val="9"/>
      <name val="Comic Sans MS"/>
      <family val="4"/>
    </font>
    <font>
      <b/>
      <i/>
      <sz val="11"/>
      <color theme="1"/>
      <name val="Comic Sans MS"/>
      <family val="4"/>
    </font>
    <font>
      <sz val="11"/>
      <color theme="7" tint="0.39997558519241921"/>
      <name val="Comic Sans MS"/>
      <family val="4"/>
    </font>
    <font>
      <b/>
      <sz val="11"/>
      <color theme="7" tint="0.39997558519241921"/>
      <name val="Comic Sans MS"/>
      <family val="4"/>
    </font>
    <font>
      <b/>
      <sz val="11"/>
      <name val="Comic Sans MS"/>
      <family val="4"/>
    </font>
    <font>
      <b/>
      <sz val="9"/>
      <color theme="1"/>
      <name val="Comic Sans MS"/>
      <family val="4"/>
    </font>
    <font>
      <b/>
      <sz val="9"/>
      <color rgb="FFFF0000"/>
      <name val="Comic Sans MS"/>
      <family val="4"/>
    </font>
    <font>
      <b/>
      <i/>
      <sz val="9"/>
      <color theme="1"/>
      <name val="Comic Sans MS"/>
      <family val="4"/>
    </font>
    <font>
      <b/>
      <sz val="16"/>
      <color rgb="FFFF0000"/>
      <name val="Comic Sans MS"/>
      <family val="4"/>
    </font>
    <font>
      <b/>
      <i/>
      <sz val="16"/>
      <color rgb="FFFF0000"/>
      <name val="Comic Sans MS"/>
      <family val="4"/>
    </font>
    <font>
      <b/>
      <sz val="18"/>
      <color rgb="FFFF0000"/>
      <name val="Comic Sans MS"/>
      <family val="4"/>
    </font>
    <font>
      <u/>
      <sz val="11"/>
      <color theme="1"/>
      <name val="Comic Sans MS"/>
      <family val="4"/>
    </font>
    <font>
      <b/>
      <sz val="11"/>
      <color rgb="FFFF0000"/>
      <name val="Comic Sans MS"/>
      <family val="4"/>
    </font>
    <font>
      <sz val="8"/>
      <color theme="1"/>
      <name val="Comic Sans MS"/>
      <family val="4"/>
    </font>
    <font>
      <sz val="6"/>
      <color theme="1"/>
      <name val="Comic Sans MS"/>
      <family val="4"/>
    </font>
    <font>
      <i/>
      <sz val="8"/>
      <color theme="1"/>
      <name val="Comic Sans MS"/>
      <family val="4"/>
    </font>
    <font>
      <b/>
      <i/>
      <sz val="14"/>
      <color rgb="FFFF0000"/>
      <name val="Comic Sans MS"/>
      <family val="4"/>
    </font>
    <font>
      <sz val="20"/>
      <color theme="1"/>
      <name val="Comic Sans MS"/>
      <family val="4"/>
    </font>
    <font>
      <b/>
      <u/>
      <sz val="11"/>
      <color rgb="FFFF0000"/>
      <name val="Comic Sans MS"/>
      <family val="4"/>
    </font>
    <font>
      <b/>
      <i/>
      <sz val="8"/>
      <color rgb="FFFF0000"/>
      <name val="Comic Sans MS"/>
      <family val="4"/>
    </font>
    <font>
      <b/>
      <i/>
      <sz val="9"/>
      <color rgb="FFFF0000"/>
      <name val="Comic Sans MS"/>
      <family val="4"/>
    </font>
    <font>
      <i/>
      <sz val="10"/>
      <name val="Comic Sans MS"/>
      <family val="4"/>
    </font>
    <font>
      <b/>
      <i/>
      <sz val="11"/>
      <color rgb="FFFF0000"/>
      <name val="Comic Sans MS"/>
      <family val="4"/>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993300"/>
        <bgColor indexed="64"/>
      </patternFill>
    </fill>
    <fill>
      <patternFill patternType="solid">
        <fgColor rgb="FFCC99FF"/>
        <bgColor indexed="64"/>
      </patternFill>
    </fill>
  </fills>
  <borders count="30">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ck">
        <color theme="7" tint="0.39994506668294322"/>
      </left>
      <right/>
      <top style="thick">
        <color theme="7" tint="0.39994506668294322"/>
      </top>
      <bottom style="thick">
        <color theme="7" tint="0.39994506668294322"/>
      </bottom>
      <diagonal/>
    </border>
    <border>
      <left/>
      <right/>
      <top style="thick">
        <color theme="7" tint="0.39994506668294322"/>
      </top>
      <bottom style="thick">
        <color theme="7" tint="0.39994506668294322"/>
      </bottom>
      <diagonal/>
    </border>
    <border>
      <left/>
      <right style="thick">
        <color theme="7" tint="0.39994506668294322"/>
      </right>
      <top style="thick">
        <color theme="7" tint="0.39994506668294322"/>
      </top>
      <bottom style="thick">
        <color theme="7" tint="0.39994506668294322"/>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4">
    <xf numFmtId="0" fontId="0"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26" fillId="0" borderId="0"/>
    <xf numFmtId="44" fontId="26" fillId="0" borderId="0" applyFont="0" applyFill="0" applyBorder="0" applyAlignment="0" applyProtection="0"/>
    <xf numFmtId="9" fontId="26" fillId="0" borderId="0" applyFont="0" applyFill="0" applyBorder="0" applyAlignment="0" applyProtection="0"/>
    <xf numFmtId="43" fontId="26" fillId="0" borderId="0" applyFont="0" applyFill="0" applyBorder="0" applyAlignment="0" applyProtection="0"/>
    <xf numFmtId="0" fontId="33" fillId="0" borderId="0"/>
    <xf numFmtId="44" fontId="33" fillId="0" borderId="0" applyFont="0" applyFill="0" applyBorder="0" applyAlignment="0" applyProtection="0"/>
    <xf numFmtId="9" fontId="33" fillId="0" borderId="0" applyFont="0" applyFill="0" applyBorder="0" applyAlignment="0" applyProtection="0"/>
    <xf numFmtId="0" fontId="35" fillId="0" borderId="0"/>
    <xf numFmtId="43" fontId="31" fillId="0" borderId="0" applyFont="0" applyFill="0" applyBorder="0" applyAlignment="0" applyProtection="0"/>
    <xf numFmtId="9" fontId="35" fillId="0" borderId="0" applyFont="0" applyFill="0" applyBorder="0" applyAlignment="0" applyProtection="0"/>
  </cellStyleXfs>
  <cellXfs count="374">
    <xf numFmtId="0" fontId="0" fillId="0" borderId="0" xfId="0"/>
    <xf numFmtId="0" fontId="2" fillId="0" borderId="0" xfId="0" applyFont="1"/>
    <xf numFmtId="0" fontId="3" fillId="0" borderId="0" xfId="0" applyFont="1"/>
    <xf numFmtId="0" fontId="3" fillId="2" borderId="0" xfId="0" applyFont="1" applyFill="1"/>
    <xf numFmtId="0" fontId="2" fillId="2" borderId="0" xfId="0" applyFont="1" applyFill="1"/>
    <xf numFmtId="0" fontId="2" fillId="2" borderId="0" xfId="0" applyFont="1" applyFill="1" applyAlignment="1">
      <alignment horizontal="centerContinuous"/>
    </xf>
    <xf numFmtId="0" fontId="3" fillId="2" borderId="0" xfId="0" applyFont="1" applyFill="1" applyAlignment="1">
      <alignment horizontal="centerContinuous"/>
    </xf>
    <xf numFmtId="0" fontId="2" fillId="2" borderId="0" xfId="0" quotePrefix="1" applyFont="1" applyFill="1" applyAlignment="1">
      <alignment horizontal="centerContinuous"/>
    </xf>
    <xf numFmtId="0" fontId="5" fillId="2" borderId="0" xfId="0" applyFont="1" applyFill="1" applyAlignment="1">
      <alignment horizontal="centerContinuous"/>
    </xf>
    <xf numFmtId="0" fontId="5" fillId="2" borderId="0" xfId="0" applyFont="1" applyFill="1"/>
    <xf numFmtId="0" fontId="5" fillId="0" borderId="0" xfId="0" applyFont="1"/>
    <xf numFmtId="0" fontId="2" fillId="2" borderId="0" xfId="0" applyFont="1" applyFill="1" applyAlignment="1">
      <alignment horizontal="left"/>
    </xf>
    <xf numFmtId="0" fontId="7" fillId="2" borderId="0" xfId="0" applyFont="1" applyFill="1" applyAlignment="1">
      <alignment horizontal="left" vertical="top"/>
    </xf>
    <xf numFmtId="0" fontId="6" fillId="2" borderId="0" xfId="0" applyFont="1" applyFill="1" applyAlignment="1">
      <alignment horizontal="left"/>
    </xf>
    <xf numFmtId="0" fontId="6" fillId="0" borderId="0" xfId="0" applyFont="1" applyAlignment="1">
      <alignment horizontal="left"/>
    </xf>
    <xf numFmtId="0" fontId="2" fillId="0" borderId="0" xfId="0" applyFont="1" applyAlignment="1">
      <alignment horizontal="left"/>
    </xf>
    <xf numFmtId="0" fontId="2" fillId="2" borderId="0" xfId="0" quotePrefix="1" applyFont="1" applyFill="1" applyAlignment="1">
      <alignment horizontal="left"/>
    </xf>
    <xf numFmtId="0" fontId="7" fillId="0" borderId="0" xfId="0" applyFont="1" applyAlignment="1">
      <alignment horizontal="left" vertical="top"/>
    </xf>
    <xf numFmtId="0" fontId="2" fillId="2" borderId="0" xfId="0" quotePrefix="1" applyFont="1" applyFill="1" applyAlignment="1">
      <alignment horizontal="center"/>
    </xf>
    <xf numFmtId="0" fontId="7" fillId="2" borderId="0" xfId="0" applyFont="1" applyFill="1" applyAlignment="1">
      <alignment horizontal="center" vertical="top"/>
    </xf>
    <xf numFmtId="0" fontId="2" fillId="2" borderId="2" xfId="0"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2" fillId="2" borderId="0" xfId="0" applyFont="1" applyFill="1" applyBorder="1" applyAlignment="1">
      <alignment horizontal="left"/>
    </xf>
    <xf numFmtId="0" fontId="6" fillId="4" borderId="3" xfId="0" applyFont="1" applyFill="1" applyBorder="1" applyAlignment="1">
      <alignment horizontal="centerContinuous" vertical="center"/>
    </xf>
    <xf numFmtId="0" fontId="6" fillId="4" borderId="4" xfId="0" applyFont="1" applyFill="1" applyBorder="1" applyAlignment="1">
      <alignment horizontal="centerContinuous" vertical="center"/>
    </xf>
    <xf numFmtId="0" fontId="6" fillId="4" borderId="5" xfId="0" applyFont="1" applyFill="1" applyBorder="1" applyAlignment="1">
      <alignment horizontal="centerContinuous" vertical="center"/>
    </xf>
    <xf numFmtId="0" fontId="8" fillId="2" borderId="0" xfId="0" applyFont="1" applyFill="1" applyAlignment="1">
      <alignment horizontal="left"/>
    </xf>
    <xf numFmtId="0" fontId="2" fillId="2" borderId="0" xfId="0" quotePrefix="1" applyFont="1" applyFill="1" applyBorder="1" applyAlignment="1">
      <alignment horizontal="center"/>
    </xf>
    <xf numFmtId="0" fontId="2" fillId="0" borderId="0" xfId="0" applyFont="1" applyBorder="1" applyAlignment="1">
      <alignment horizontal="left"/>
    </xf>
    <xf numFmtId="0" fontId="7" fillId="2" borderId="0" xfId="0" applyFont="1" applyFill="1" applyAlignment="1">
      <alignment horizontal="right" vertical="top"/>
    </xf>
    <xf numFmtId="0" fontId="4" fillId="2" borderId="0" xfId="0" applyFont="1" applyFill="1" applyAlignment="1">
      <alignment horizontal="left"/>
    </xf>
    <xf numFmtId="0" fontId="2" fillId="2" borderId="0" xfId="0" applyFont="1" applyFill="1" applyAlignment="1">
      <alignment horizontal="center"/>
    </xf>
    <xf numFmtId="0" fontId="2" fillId="2" borderId="0" xfId="0" applyFont="1" applyFill="1" applyAlignment="1"/>
    <xf numFmtId="0" fontId="0" fillId="2" borderId="0" xfId="0" applyFill="1"/>
    <xf numFmtId="0" fontId="8" fillId="2" borderId="0" xfId="0" applyFont="1" applyFill="1" applyBorder="1" applyAlignment="1" applyProtection="1">
      <alignment horizontal="left"/>
      <protection locked="0"/>
    </xf>
    <xf numFmtId="0" fontId="10" fillId="2" borderId="0" xfId="0" applyFont="1" applyFill="1" applyAlignment="1">
      <alignment horizontal="left"/>
    </xf>
    <xf numFmtId="0" fontId="11" fillId="2" borderId="0" xfId="0" applyFont="1" applyFill="1" applyAlignment="1">
      <alignment horizontal="left"/>
    </xf>
    <xf numFmtId="0" fontId="7" fillId="2" borderId="0" xfId="0" applyFont="1" applyFill="1" applyBorder="1" applyAlignment="1" applyProtection="1">
      <alignment horizontal="right"/>
    </xf>
    <xf numFmtId="0" fontId="1" fillId="3" borderId="0" xfId="0" applyFont="1" applyFill="1" applyBorder="1" applyAlignment="1" applyProtection="1">
      <alignment horizontal="left" wrapText="1"/>
      <protection locked="0"/>
    </xf>
    <xf numFmtId="0" fontId="7" fillId="2" borderId="0" xfId="0" applyFont="1" applyFill="1" applyAlignment="1">
      <alignment horizontal="left"/>
    </xf>
    <xf numFmtId="0" fontId="2" fillId="2" borderId="0" xfId="0" applyFont="1" applyFill="1" applyAlignment="1">
      <alignment horizontal="left" vertical="center"/>
    </xf>
    <xf numFmtId="0" fontId="2" fillId="0" borderId="0" xfId="0" applyFont="1" applyAlignment="1">
      <alignment horizontal="left" vertical="center"/>
    </xf>
    <xf numFmtId="0" fontId="1" fillId="0" borderId="0" xfId="0" applyFont="1" applyAlignment="1">
      <alignment horizontal="left"/>
    </xf>
    <xf numFmtId="0" fontId="10" fillId="2" borderId="0" xfId="0" applyFont="1" applyFill="1" applyAlignment="1">
      <alignment horizontal="left" vertical="top"/>
    </xf>
    <xf numFmtId="0" fontId="10" fillId="0" borderId="0" xfId="0" applyFont="1" applyAlignment="1">
      <alignment horizontal="left"/>
    </xf>
    <xf numFmtId="0" fontId="7" fillId="0" borderId="0" xfId="0" applyFont="1" applyAlignment="1">
      <alignment horizontal="left"/>
    </xf>
    <xf numFmtId="0" fontId="7" fillId="2" borderId="0" xfId="0" applyFont="1" applyFill="1" applyAlignment="1">
      <alignment horizontal="left" wrapText="1"/>
    </xf>
    <xf numFmtId="0" fontId="10" fillId="2" borderId="0" xfId="0" applyFont="1" applyFill="1" applyAlignment="1">
      <alignment horizontal="left" vertical="top" wrapText="1"/>
    </xf>
    <xf numFmtId="0" fontId="12" fillId="2" borderId="0" xfId="0" applyFont="1" applyFill="1" applyAlignment="1">
      <alignment horizontal="left" indent="1"/>
    </xf>
    <xf numFmtId="0" fontId="13" fillId="2" borderId="0" xfId="0" applyFont="1" applyFill="1" applyAlignment="1">
      <alignment horizontal="left"/>
    </xf>
    <xf numFmtId="0" fontId="1" fillId="0" borderId="0" xfId="0" applyFont="1"/>
    <xf numFmtId="0" fontId="13" fillId="2" borderId="0" xfId="0" applyFont="1" applyFill="1" applyAlignment="1">
      <alignment horizontal="right"/>
    </xf>
    <xf numFmtId="0" fontId="1" fillId="2" borderId="0" xfId="0" applyFont="1" applyFill="1" applyAlignment="1">
      <alignment horizontal="right"/>
    </xf>
    <xf numFmtId="0" fontId="2" fillId="2" borderId="0" xfId="0" applyFont="1" applyFill="1" applyAlignment="1">
      <alignment horizontal="left" indent="2"/>
    </xf>
    <xf numFmtId="0" fontId="14" fillId="2" borderId="0" xfId="0" applyFont="1" applyFill="1" applyAlignment="1">
      <alignment horizontal="left"/>
    </xf>
    <xf numFmtId="0" fontId="14" fillId="2" borderId="0" xfId="0" applyFont="1" applyFill="1" applyAlignment="1">
      <alignment horizontal="left" indent="2"/>
    </xf>
    <xf numFmtId="0" fontId="10" fillId="2" borderId="0" xfId="0" applyFont="1" applyFill="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0" xfId="0" applyFont="1" applyFill="1" applyAlignment="1" applyProtection="1">
      <alignment horizontal="left" vertical="top"/>
      <protection locked="0"/>
    </xf>
    <xf numFmtId="0" fontId="10" fillId="2" borderId="0" xfId="0" quotePrefix="1" applyFont="1" applyFill="1" applyAlignment="1" applyProtection="1">
      <alignment horizontal="center" vertical="top" wrapText="1"/>
      <protection locked="0"/>
    </xf>
    <xf numFmtId="0" fontId="10" fillId="2" borderId="0" xfId="0" applyFont="1" applyFill="1" applyAlignment="1" applyProtection="1">
      <alignment horizontal="left" vertical="top"/>
      <protection locked="0"/>
    </xf>
    <xf numFmtId="0" fontId="10" fillId="0" borderId="0" xfId="0" applyFont="1" applyAlignment="1">
      <alignment horizontal="left" vertical="top"/>
    </xf>
    <xf numFmtId="0" fontId="2" fillId="2" borderId="0" xfId="0" applyFont="1" applyFill="1" applyAlignment="1" applyProtection="1">
      <alignment horizontal="left"/>
      <protection locked="0"/>
    </xf>
    <xf numFmtId="0" fontId="11" fillId="2" borderId="0" xfId="0" quotePrefix="1" applyFont="1" applyFill="1" applyAlignment="1" applyProtection="1">
      <alignment horizontal="left" vertical="top" indent="2"/>
      <protection locked="0"/>
    </xf>
    <xf numFmtId="0" fontId="18" fillId="2" borderId="0" xfId="0" quotePrefix="1" applyFont="1" applyFill="1" applyAlignment="1">
      <alignment horizontal="center"/>
    </xf>
    <xf numFmtId="0" fontId="19" fillId="2" borderId="0" xfId="0" applyFont="1" applyFill="1" applyAlignment="1">
      <alignment horizontal="centerContinuous"/>
    </xf>
    <xf numFmtId="0" fontId="19" fillId="2" borderId="0" xfId="0" applyFont="1" applyFill="1" applyBorder="1" applyAlignment="1" applyProtection="1">
      <alignment horizontal="centerContinuous"/>
      <protection locked="0"/>
    </xf>
    <xf numFmtId="0" fontId="18" fillId="2" borderId="0" xfId="0" applyFont="1" applyFill="1" applyAlignment="1">
      <alignment horizontal="left"/>
    </xf>
    <xf numFmtId="0" fontId="18" fillId="0" borderId="0" xfId="0" applyFont="1" applyAlignment="1">
      <alignment horizontal="left"/>
    </xf>
    <xf numFmtId="0" fontId="1" fillId="0" borderId="0" xfId="0" applyFont="1" applyAlignment="1">
      <alignment horizontal="right"/>
    </xf>
    <xf numFmtId="0" fontId="16" fillId="0" borderId="0" xfId="0" applyFont="1"/>
    <xf numFmtId="0" fontId="7" fillId="2" borderId="0" xfId="0" applyFont="1" applyFill="1" applyAlignment="1">
      <alignment horizontal="right" vertical="center"/>
    </xf>
    <xf numFmtId="0" fontId="11" fillId="2" borderId="0" xfId="0" quotePrefix="1" applyFont="1" applyFill="1" applyAlignment="1" applyProtection="1">
      <alignment horizontal="left" indent="2"/>
      <protection locked="0"/>
    </xf>
    <xf numFmtId="0" fontId="10" fillId="2" borderId="0" xfId="0" applyFont="1" applyFill="1" applyAlignment="1" applyProtection="1">
      <alignment horizontal="left"/>
      <protection locked="0"/>
    </xf>
    <xf numFmtId="0" fontId="2" fillId="2" borderId="0" xfId="0" quotePrefix="1" applyFont="1" applyFill="1" applyAlignment="1" applyProtection="1">
      <alignment horizontal="left"/>
      <protection locked="0"/>
    </xf>
    <xf numFmtId="0" fontId="20" fillId="2" borderId="0" xfId="0" quotePrefix="1" applyFont="1" applyFill="1" applyAlignment="1" applyProtection="1">
      <alignment horizontal="right" wrapText="1"/>
      <protection locked="0"/>
    </xf>
    <xf numFmtId="0" fontId="21" fillId="2" borderId="0" xfId="0" quotePrefix="1" applyFont="1" applyFill="1" applyAlignment="1">
      <alignment horizontal="center"/>
    </xf>
    <xf numFmtId="0" fontId="4" fillId="2" borderId="0" xfId="0" applyFont="1" applyFill="1" applyAlignment="1"/>
    <xf numFmtId="0" fontId="21" fillId="2" borderId="0" xfId="0" applyFont="1" applyFill="1" applyAlignment="1">
      <alignment horizontal="right"/>
    </xf>
    <xf numFmtId="0" fontId="15" fillId="2" borderId="0" xfId="0" applyFont="1" applyFill="1" applyAlignment="1">
      <alignment horizontal="right"/>
    </xf>
    <xf numFmtId="167" fontId="1" fillId="2" borderId="6" xfId="1" applyNumberFormat="1" applyFont="1" applyFill="1" applyBorder="1" applyAlignment="1"/>
    <xf numFmtId="0" fontId="1" fillId="2" borderId="0" xfId="0" applyFont="1" applyFill="1" applyAlignment="1">
      <alignment horizontal="right" indent="1"/>
    </xf>
    <xf numFmtId="0" fontId="14" fillId="2" borderId="0" xfId="0" applyFont="1" applyFill="1" applyAlignment="1">
      <alignment horizontal="right" vertical="top" indent="1"/>
    </xf>
    <xf numFmtId="0" fontId="13" fillId="2" borderId="0" xfId="0" applyFont="1" applyFill="1" applyAlignment="1">
      <alignment horizontal="right" indent="1"/>
    </xf>
    <xf numFmtId="0" fontId="2" fillId="2" borderId="0" xfId="0" applyFont="1" applyFill="1" applyAlignment="1">
      <alignment horizontal="right" indent="1"/>
    </xf>
    <xf numFmtId="0" fontId="1" fillId="2" borderId="0" xfId="0" applyFont="1" applyFill="1" applyBorder="1" applyAlignment="1" applyProtection="1">
      <alignment horizontal="left" wrapText="1"/>
      <protection locked="0"/>
    </xf>
    <xf numFmtId="0" fontId="10" fillId="2" borderId="0" xfId="0" applyFont="1" applyFill="1" applyBorder="1" applyAlignment="1" applyProtection="1">
      <alignment horizontal="left" vertical="top" wrapText="1"/>
      <protection locked="0"/>
    </xf>
    <xf numFmtId="0" fontId="10" fillId="2" borderId="0" xfId="0" applyFont="1" applyFill="1" applyBorder="1" applyAlignment="1">
      <alignment horizontal="left" vertical="top" wrapText="1"/>
    </xf>
    <xf numFmtId="0" fontId="2" fillId="2" borderId="0" xfId="0" applyFont="1" applyFill="1" applyBorder="1" applyAlignment="1">
      <alignment horizontal="left" indent="2"/>
    </xf>
    <xf numFmtId="0" fontId="14" fillId="2" borderId="0" xfId="0" applyFont="1" applyFill="1" applyBorder="1" applyAlignment="1">
      <alignment horizontal="left" indent="2"/>
    </xf>
    <xf numFmtId="0" fontId="14" fillId="2" borderId="0" xfId="0" applyFont="1" applyFill="1" applyBorder="1" applyAlignment="1">
      <alignment horizontal="left"/>
    </xf>
    <xf numFmtId="165" fontId="1" fillId="2" borderId="0" xfId="2" applyNumberFormat="1" applyFont="1" applyFill="1" applyBorder="1" applyAlignment="1">
      <alignment horizontal="left"/>
    </xf>
    <xf numFmtId="0" fontId="2" fillId="2" borderId="0" xfId="0" applyFont="1" applyFill="1" applyBorder="1" applyAlignment="1" applyProtection="1">
      <alignment horizontal="left" indent="1"/>
      <protection locked="0"/>
    </xf>
    <xf numFmtId="165" fontId="10" fillId="2" borderId="0" xfId="2" applyNumberFormat="1" applyFont="1" applyFill="1" applyBorder="1" applyAlignment="1">
      <alignment horizontal="left"/>
    </xf>
    <xf numFmtId="166" fontId="11" fillId="2" borderId="0" xfId="3" applyNumberFormat="1" applyFont="1" applyFill="1" applyBorder="1" applyAlignment="1">
      <alignment horizontal="right" vertical="top"/>
    </xf>
    <xf numFmtId="0" fontId="2" fillId="2" borderId="0" xfId="0" applyFont="1" applyFill="1" applyBorder="1" applyAlignment="1">
      <alignment horizontal="left" vertical="center"/>
    </xf>
    <xf numFmtId="0" fontId="22" fillId="2" borderId="0" xfId="0" applyFont="1" applyFill="1" applyBorder="1" applyAlignment="1">
      <alignment horizontal="left" vertical="center"/>
    </xf>
    <xf numFmtId="168" fontId="1" fillId="3" borderId="1" xfId="0" applyNumberFormat="1" applyFont="1" applyFill="1" applyBorder="1" applyAlignment="1" applyProtection="1">
      <alignment horizontal="center"/>
      <protection locked="0"/>
    </xf>
    <xf numFmtId="49" fontId="1" fillId="3" borderId="1" xfId="0" applyNumberFormat="1" applyFont="1" applyFill="1" applyBorder="1" applyAlignment="1" applyProtection="1">
      <alignment horizontal="center"/>
      <protection locked="0"/>
    </xf>
    <xf numFmtId="167" fontId="10" fillId="3" borderId="6" xfId="1" applyNumberFormat="1" applyFont="1" applyFill="1" applyBorder="1" applyAlignment="1" applyProtection="1">
      <alignment horizontal="center"/>
      <protection locked="0"/>
    </xf>
    <xf numFmtId="165" fontId="2" fillId="2" borderId="0" xfId="2" applyNumberFormat="1" applyFont="1" applyFill="1" applyBorder="1" applyAlignment="1">
      <alignment horizontal="center" vertical="center"/>
    </xf>
    <xf numFmtId="0" fontId="19" fillId="2" borderId="0" xfId="0" applyFont="1" applyFill="1" applyBorder="1" applyAlignment="1">
      <alignment horizontal="centerContinuous"/>
    </xf>
    <xf numFmtId="0" fontId="23" fillId="2" borderId="0" xfId="0" quotePrefix="1" applyFont="1" applyFill="1" applyBorder="1" applyAlignment="1">
      <alignment horizontal="center"/>
    </xf>
    <xf numFmtId="0" fontId="23" fillId="2" borderId="0" xfId="0" applyFont="1" applyFill="1" applyAlignment="1">
      <alignment horizontal="left"/>
    </xf>
    <xf numFmtId="0" fontId="25" fillId="2" borderId="0" xfId="0" applyFont="1" applyFill="1" applyBorder="1" applyAlignment="1">
      <alignment horizontal="centerContinuous"/>
    </xf>
    <xf numFmtId="0" fontId="25" fillId="2" borderId="0" xfId="0" applyFont="1" applyFill="1" applyBorder="1" applyAlignment="1" applyProtection="1">
      <alignment horizontal="centerContinuous"/>
      <protection locked="0"/>
    </xf>
    <xf numFmtId="165" fontId="22" fillId="2" borderId="9" xfId="2" applyNumberFormat="1" applyFont="1" applyFill="1" applyBorder="1" applyAlignment="1">
      <alignment horizontal="center" vertical="center"/>
    </xf>
    <xf numFmtId="3" fontId="29" fillId="0" borderId="0" xfId="8" applyNumberFormat="1" applyFont="1" applyBorder="1"/>
    <xf numFmtId="0" fontId="27" fillId="0" borderId="0" xfId="8" applyFont="1" applyBorder="1"/>
    <xf numFmtId="0" fontId="29" fillId="2" borderId="0" xfId="8" applyFont="1" applyFill="1" applyBorder="1" applyAlignment="1">
      <alignment horizontal="center"/>
    </xf>
    <xf numFmtId="0" fontId="27" fillId="2" borderId="0" xfId="8" applyFont="1" applyFill="1" applyBorder="1" applyAlignment="1">
      <alignment horizontal="center"/>
    </xf>
    <xf numFmtId="0" fontId="29" fillId="2" borderId="0" xfId="8" applyFont="1" applyFill="1" applyBorder="1" applyAlignment="1">
      <alignment horizontal="center" vertical="center"/>
    </xf>
    <xf numFmtId="3" fontId="27" fillId="2" borderId="0" xfId="8" applyNumberFormat="1" applyFont="1" applyFill="1" applyBorder="1" applyAlignment="1">
      <alignment horizontal="center"/>
    </xf>
    <xf numFmtId="0" fontId="28" fillId="7" borderId="0" xfId="8" applyFont="1" applyFill="1" applyBorder="1" applyAlignment="1">
      <alignment horizontal="center" wrapText="1"/>
    </xf>
    <xf numFmtId="0" fontId="28" fillId="2" borderId="0" xfId="8" applyFont="1" applyFill="1" applyBorder="1" applyAlignment="1">
      <alignment horizontal="center"/>
    </xf>
    <xf numFmtId="167" fontId="36" fillId="2" borderId="0" xfId="12" applyNumberFormat="1" applyFont="1" applyFill="1" applyProtection="1"/>
    <xf numFmtId="0" fontId="1" fillId="2" borderId="0" xfId="0" applyFont="1" applyFill="1" applyBorder="1" applyAlignment="1" applyProtection="1">
      <alignment horizontal="left"/>
    </xf>
    <xf numFmtId="167" fontId="36" fillId="7" borderId="0" xfId="12" applyNumberFormat="1" applyFont="1" applyFill="1" applyBorder="1" applyProtection="1"/>
    <xf numFmtId="0" fontId="35" fillId="0" borderId="0" xfId="11" applyProtection="1"/>
    <xf numFmtId="0" fontId="31" fillId="0" borderId="0" xfId="11" applyFont="1" applyProtection="1"/>
    <xf numFmtId="0" fontId="31" fillId="0" borderId="0" xfId="11" applyFont="1" applyAlignment="1" applyProtection="1">
      <alignment horizontal="center"/>
    </xf>
    <xf numFmtId="0" fontId="2" fillId="0" borderId="0" xfId="0" applyFont="1" applyAlignment="1" applyProtection="1">
      <alignment horizontal="left" vertical="center"/>
    </xf>
    <xf numFmtId="0" fontId="2" fillId="2" borderId="0" xfId="0" applyFont="1" applyFill="1" applyAlignment="1" applyProtection="1">
      <alignment horizontal="left" vertical="center"/>
    </xf>
    <xf numFmtId="0" fontId="7" fillId="2" borderId="0" xfId="0" applyFont="1" applyFill="1" applyAlignment="1" applyProtection="1">
      <alignment horizontal="right" vertical="center"/>
    </xf>
    <xf numFmtId="0" fontId="6" fillId="4" borderId="3" xfId="0" applyFont="1" applyFill="1" applyBorder="1" applyAlignment="1" applyProtection="1">
      <alignment horizontal="centerContinuous" vertical="center"/>
    </xf>
    <xf numFmtId="0" fontId="6" fillId="4" borderId="4" xfId="0" applyFont="1" applyFill="1" applyBorder="1" applyAlignment="1" applyProtection="1">
      <alignment horizontal="centerContinuous" vertical="center"/>
    </xf>
    <xf numFmtId="0" fontId="6" fillId="4" borderId="5" xfId="0" applyFont="1" applyFill="1" applyBorder="1" applyAlignment="1" applyProtection="1">
      <alignment horizontal="centerContinuous" vertical="center"/>
    </xf>
    <xf numFmtId="0" fontId="6" fillId="2" borderId="0" xfId="0" applyFont="1" applyFill="1" applyAlignment="1" applyProtection="1">
      <alignment horizontal="left"/>
    </xf>
    <xf numFmtId="0" fontId="6" fillId="0" borderId="0" xfId="0" applyFont="1" applyAlignment="1" applyProtection="1">
      <alignment horizontal="left"/>
    </xf>
    <xf numFmtId="0" fontId="2" fillId="0" borderId="0" xfId="0" applyFont="1" applyAlignment="1" applyProtection="1">
      <alignment horizontal="left"/>
    </xf>
    <xf numFmtId="0" fontId="2" fillId="2" borderId="0" xfId="0" applyFont="1" applyFill="1" applyAlignment="1" applyProtection="1">
      <alignment horizontal="left"/>
    </xf>
    <xf numFmtId="0" fontId="2" fillId="2" borderId="0" xfId="0" quotePrefix="1" applyFont="1" applyFill="1" applyAlignment="1" applyProtection="1">
      <alignment horizontal="center"/>
    </xf>
    <xf numFmtId="0" fontId="31" fillId="2" borderId="0" xfId="11" applyFont="1" applyFill="1" applyAlignment="1" applyProtection="1">
      <alignment horizontal="right"/>
    </xf>
    <xf numFmtId="0" fontId="31" fillId="7" borderId="12" xfId="11" applyFont="1" applyFill="1" applyBorder="1" applyProtection="1"/>
    <xf numFmtId="0" fontId="36" fillId="7" borderId="13" xfId="11" applyFont="1" applyFill="1" applyBorder="1" applyAlignment="1" applyProtection="1">
      <alignment horizontal="right"/>
    </xf>
    <xf numFmtId="0" fontId="31" fillId="7" borderId="14" xfId="11" applyFont="1" applyFill="1" applyBorder="1" applyAlignment="1" applyProtection="1">
      <alignment horizontal="center"/>
    </xf>
    <xf numFmtId="0" fontId="31" fillId="7" borderId="15" xfId="11" applyFont="1" applyFill="1" applyBorder="1" applyProtection="1"/>
    <xf numFmtId="170" fontId="38" fillId="7" borderId="0" xfId="11" quotePrefix="1" applyNumberFormat="1" applyFont="1" applyFill="1" applyBorder="1" applyAlignment="1" applyProtection="1">
      <alignment horizontal="right"/>
    </xf>
    <xf numFmtId="0" fontId="31" fillId="7" borderId="16" xfId="11" applyFont="1" applyFill="1" applyBorder="1" applyAlignment="1" applyProtection="1">
      <alignment horizontal="center"/>
    </xf>
    <xf numFmtId="170" fontId="32" fillId="0" borderId="0" xfId="11" quotePrefix="1" applyNumberFormat="1" applyFont="1" applyAlignment="1" applyProtection="1">
      <alignment horizontal="right"/>
    </xf>
    <xf numFmtId="0" fontId="31" fillId="7" borderId="0" xfId="11" applyFont="1" applyFill="1" applyBorder="1" applyProtection="1"/>
    <xf numFmtId="0" fontId="31" fillId="2" borderId="0" xfId="11" applyFont="1" applyFill="1" applyProtection="1"/>
    <xf numFmtId="167" fontId="31" fillId="7" borderId="0" xfId="12" applyNumberFormat="1" applyFont="1" applyFill="1" applyBorder="1" applyProtection="1"/>
    <xf numFmtId="0" fontId="31" fillId="2" borderId="0" xfId="11" applyFont="1" applyFill="1" applyAlignment="1" applyProtection="1">
      <alignment horizontal="center"/>
    </xf>
    <xf numFmtId="167" fontId="31" fillId="2" borderId="0" xfId="12" applyNumberFormat="1" applyFont="1" applyFill="1" applyProtection="1"/>
    <xf numFmtId="167" fontId="31" fillId="2" borderId="0" xfId="12" applyNumberFormat="1" applyFont="1" applyFill="1" applyAlignment="1" applyProtection="1">
      <alignment horizontal="right"/>
    </xf>
    <xf numFmtId="39" fontId="31" fillId="7" borderId="0" xfId="11" applyNumberFormat="1" applyFont="1" applyFill="1" applyBorder="1" applyAlignment="1" applyProtection="1">
      <alignment horizontal="fill"/>
    </xf>
    <xf numFmtId="39" fontId="31" fillId="2" borderId="0" xfId="11" applyNumberFormat="1" applyFont="1" applyFill="1" applyAlignment="1" applyProtection="1">
      <alignment horizontal="fill"/>
    </xf>
    <xf numFmtId="0" fontId="36" fillId="7" borderId="15" xfId="11" applyFont="1" applyFill="1" applyBorder="1" applyProtection="1"/>
    <xf numFmtId="167" fontId="36" fillId="2" borderId="0" xfId="12" applyNumberFormat="1" applyFont="1" applyFill="1" applyAlignment="1" applyProtection="1">
      <alignment horizontal="right"/>
    </xf>
    <xf numFmtId="167" fontId="31" fillId="7" borderId="0" xfId="11" applyNumberFormat="1" applyFont="1" applyFill="1" applyBorder="1" applyProtection="1"/>
    <xf numFmtId="167" fontId="31" fillId="2" borderId="0" xfId="11" applyNumberFormat="1" applyFont="1" applyFill="1" applyProtection="1"/>
    <xf numFmtId="37" fontId="31" fillId="2" borderId="0" xfId="11" applyNumberFormat="1" applyFont="1" applyFill="1" applyProtection="1"/>
    <xf numFmtId="0" fontId="31" fillId="7" borderId="15" xfId="11" applyFont="1" applyFill="1" applyBorder="1" applyAlignment="1" applyProtection="1">
      <alignment horizontal="left" indent="1"/>
    </xf>
    <xf numFmtId="39" fontId="31" fillId="7" borderId="15" xfId="11" applyNumberFormat="1" applyFont="1" applyFill="1" applyBorder="1" applyProtection="1"/>
    <xf numFmtId="0" fontId="36" fillId="7" borderId="15" xfId="11" applyFont="1" applyFill="1" applyBorder="1" applyAlignment="1" applyProtection="1">
      <alignment horizontal="left" vertical="top" indent="1"/>
    </xf>
    <xf numFmtId="167" fontId="36" fillId="7" borderId="0" xfId="12" applyNumberFormat="1" applyFont="1" applyFill="1" applyBorder="1" applyAlignment="1" applyProtection="1">
      <alignment vertical="top"/>
    </xf>
    <xf numFmtId="167" fontId="36" fillId="2" borderId="0" xfId="12" applyNumberFormat="1" applyFont="1" applyFill="1" applyAlignment="1" applyProtection="1">
      <alignment vertical="top"/>
    </xf>
    <xf numFmtId="0" fontId="37" fillId="0" borderId="0" xfId="11" applyFont="1" applyAlignment="1" applyProtection="1">
      <alignment vertical="top"/>
    </xf>
    <xf numFmtId="0" fontId="31" fillId="2" borderId="0" xfId="11" applyFont="1" applyFill="1" applyAlignment="1" applyProtection="1">
      <alignment horizontal="left" vertical="top"/>
    </xf>
    <xf numFmtId="0" fontId="31" fillId="7" borderId="15" xfId="11" applyFont="1" applyFill="1" applyBorder="1" applyAlignment="1" applyProtection="1">
      <alignment horizontal="left" vertical="top"/>
    </xf>
    <xf numFmtId="167" fontId="31" fillId="7" borderId="0" xfId="12" applyNumberFormat="1" applyFont="1" applyFill="1" applyBorder="1" applyAlignment="1" applyProtection="1">
      <alignment vertical="top"/>
    </xf>
    <xf numFmtId="167" fontId="31" fillId="2" borderId="0" xfId="12" applyNumberFormat="1" applyFont="1" applyFill="1" applyAlignment="1" applyProtection="1">
      <alignment vertical="top"/>
    </xf>
    <xf numFmtId="0" fontId="35" fillId="0" borderId="0" xfId="11" applyAlignment="1" applyProtection="1">
      <alignment vertical="top"/>
    </xf>
    <xf numFmtId="0" fontId="36" fillId="2" borderId="0" xfId="11" applyFont="1" applyFill="1" applyAlignment="1" applyProtection="1">
      <alignment horizontal="left" indent="1"/>
    </xf>
    <xf numFmtId="0" fontId="36" fillId="7" borderId="15" xfId="11" applyFont="1" applyFill="1" applyBorder="1" applyAlignment="1" applyProtection="1">
      <alignment horizontal="left" indent="1"/>
    </xf>
    <xf numFmtId="0" fontId="36" fillId="7" borderId="16" xfId="11" applyFont="1" applyFill="1" applyBorder="1" applyAlignment="1" applyProtection="1">
      <alignment horizontal="center"/>
    </xf>
    <xf numFmtId="0" fontId="36" fillId="2" borderId="0" xfId="11" applyFont="1" applyFill="1" applyAlignment="1" applyProtection="1">
      <alignment horizontal="center"/>
    </xf>
    <xf numFmtId="0" fontId="37" fillId="0" borderId="0" xfId="11" applyFont="1" applyProtection="1"/>
    <xf numFmtId="39" fontId="31" fillId="0" borderId="0" xfId="11" applyNumberFormat="1" applyFont="1" applyAlignment="1" applyProtection="1">
      <alignment horizontal="fill"/>
    </xf>
    <xf numFmtId="0" fontId="31" fillId="7" borderId="17" xfId="11" applyFont="1" applyFill="1" applyBorder="1" applyProtection="1"/>
    <xf numFmtId="0" fontId="31" fillId="7" borderId="18" xfId="11" applyFont="1" applyFill="1" applyBorder="1" applyProtection="1"/>
    <xf numFmtId="0" fontId="31" fillId="7" borderId="19" xfId="11" applyFont="1" applyFill="1" applyBorder="1" applyAlignment="1" applyProtection="1">
      <alignment horizontal="center"/>
    </xf>
    <xf numFmtId="0" fontId="35" fillId="0" borderId="0" xfId="11" applyAlignment="1" applyProtection="1">
      <alignment horizontal="center"/>
    </xf>
    <xf numFmtId="167" fontId="31" fillId="3" borderId="6" xfId="12" applyNumberFormat="1" applyFont="1" applyFill="1" applyBorder="1" applyProtection="1">
      <protection locked="0"/>
    </xf>
    <xf numFmtId="0" fontId="2" fillId="2" borderId="0" xfId="0" applyFont="1" applyFill="1" applyBorder="1" applyAlignment="1" applyProtection="1">
      <alignment horizontal="left"/>
    </xf>
    <xf numFmtId="0" fontId="10" fillId="2" borderId="1" xfId="0" applyFont="1" applyFill="1" applyBorder="1" applyAlignment="1" applyProtection="1">
      <alignment horizontal="centerContinuous"/>
    </xf>
    <xf numFmtId="0" fontId="2" fillId="2" borderId="1" xfId="0" applyFont="1" applyFill="1" applyBorder="1" applyAlignment="1" applyProtection="1">
      <alignment horizontal="centerContinuous"/>
    </xf>
    <xf numFmtId="0" fontId="1" fillId="2" borderId="2" xfId="0" applyFont="1" applyFill="1" applyBorder="1" applyAlignment="1" applyProtection="1">
      <alignment horizontal="left"/>
    </xf>
    <xf numFmtId="0" fontId="31" fillId="2" borderId="0" xfId="11" applyFont="1" applyFill="1" applyAlignment="1" applyProtection="1">
      <alignment horizontal="left"/>
    </xf>
    <xf numFmtId="0" fontId="31" fillId="0" borderId="0" xfId="11" applyFont="1" applyFill="1" applyBorder="1" applyAlignment="1" applyProtection="1">
      <alignment horizontal="center"/>
    </xf>
    <xf numFmtId="167" fontId="31" fillId="0" borderId="1" xfId="12" applyNumberFormat="1" applyFont="1" applyFill="1" applyBorder="1" applyProtection="1"/>
    <xf numFmtId="170" fontId="38" fillId="7" borderId="0" xfId="11" quotePrefix="1" applyNumberFormat="1" applyFont="1" applyFill="1" applyBorder="1" applyAlignment="1" applyProtection="1">
      <alignment horizontal="center"/>
    </xf>
    <xf numFmtId="0" fontId="36" fillId="7" borderId="13" xfId="11" applyFont="1" applyFill="1" applyBorder="1" applyAlignment="1" applyProtection="1">
      <alignment horizontal="center"/>
    </xf>
    <xf numFmtId="167" fontId="31" fillId="0" borderId="0" xfId="12" applyNumberFormat="1" applyFont="1" applyFill="1" applyBorder="1" applyProtection="1"/>
    <xf numFmtId="167" fontId="36" fillId="0" borderId="0" xfId="12" applyNumberFormat="1" applyFont="1" applyFill="1" applyBorder="1" applyProtection="1"/>
    <xf numFmtId="39" fontId="31" fillId="0" borderId="0" xfId="11" applyNumberFormat="1" applyFont="1" applyFill="1" applyBorder="1" applyAlignment="1" applyProtection="1">
      <alignment horizontal="fill"/>
    </xf>
    <xf numFmtId="0" fontId="31" fillId="0" borderId="0" xfId="11" applyFont="1" applyFill="1" applyBorder="1" applyProtection="1"/>
    <xf numFmtId="0" fontId="31" fillId="0" borderId="0" xfId="11" applyFont="1" applyFill="1" applyBorder="1" applyAlignment="1" applyProtection="1">
      <alignment horizontal="left"/>
    </xf>
    <xf numFmtId="167" fontId="31" fillId="0" borderId="0" xfId="12" applyNumberFormat="1" applyFont="1" applyFill="1" applyBorder="1" applyProtection="1">
      <protection locked="0"/>
    </xf>
    <xf numFmtId="0" fontId="31" fillId="0" borderId="0" xfId="11" applyFont="1" applyFill="1" applyBorder="1" applyAlignment="1" applyProtection="1">
      <alignment horizontal="left"/>
      <protection locked="0"/>
    </xf>
    <xf numFmtId="0" fontId="31" fillId="0" borderId="0" xfId="11" applyFont="1" applyFill="1" applyBorder="1" applyAlignment="1" applyProtection="1">
      <alignment horizontal="left" vertical="top"/>
    </xf>
    <xf numFmtId="166" fontId="39" fillId="2" borderId="0" xfId="3" applyNumberFormat="1" applyFont="1" applyFill="1" applyAlignment="1" applyProtection="1">
      <alignment horizontal="center"/>
    </xf>
    <xf numFmtId="166" fontId="39" fillId="2" borderId="0" xfId="11" applyNumberFormat="1" applyFont="1" applyFill="1" applyAlignment="1" applyProtection="1">
      <alignment horizontal="center"/>
    </xf>
    <xf numFmtId="166" fontId="39" fillId="3" borderId="6" xfId="12" applyNumberFormat="1" applyFont="1" applyFill="1" applyBorder="1" applyAlignment="1" applyProtection="1">
      <alignment horizontal="center"/>
      <protection locked="0"/>
    </xf>
    <xf numFmtId="0" fontId="1" fillId="2" borderId="0" xfId="0" applyFont="1" applyFill="1" applyAlignment="1">
      <alignment horizontal="left" vertical="center"/>
    </xf>
    <xf numFmtId="0" fontId="1" fillId="0" borderId="0" xfId="0" applyFont="1" applyAlignment="1">
      <alignment horizontal="left" vertical="center"/>
    </xf>
    <xf numFmtId="0" fontId="7" fillId="2" borderId="0" xfId="0" applyFont="1" applyFill="1" applyAlignment="1">
      <alignment horizontal="left" vertical="center"/>
    </xf>
    <xf numFmtId="0" fontId="31" fillId="3" borderId="6" xfId="11" applyFont="1" applyFill="1" applyBorder="1" applyProtection="1">
      <protection locked="0"/>
    </xf>
    <xf numFmtId="170" fontId="32" fillId="0" borderId="0" xfId="11" quotePrefix="1" applyNumberFormat="1" applyFont="1" applyAlignment="1" applyProtection="1">
      <alignment horizontal="center"/>
    </xf>
    <xf numFmtId="0" fontId="31" fillId="2" borderId="0" xfId="11" applyFont="1" applyFill="1" applyBorder="1" applyAlignment="1" applyProtection="1">
      <alignment horizontal="center"/>
    </xf>
    <xf numFmtId="167" fontId="31" fillId="2" borderId="0" xfId="12" applyNumberFormat="1" applyFont="1" applyFill="1" applyBorder="1" applyAlignment="1" applyProtection="1">
      <alignment vertical="top"/>
    </xf>
    <xf numFmtId="0" fontId="29" fillId="2" borderId="0" xfId="11" applyFont="1" applyFill="1" applyProtection="1"/>
    <xf numFmtId="0" fontId="29" fillId="2" borderId="0" xfId="11" applyFont="1" applyFill="1" applyAlignment="1" applyProtection="1">
      <alignment horizontal="left" vertical="top" indent="1"/>
    </xf>
    <xf numFmtId="0" fontId="29" fillId="2" borderId="0" xfId="11" applyFont="1" applyFill="1" applyAlignment="1" applyProtection="1">
      <alignment horizontal="left" indent="1"/>
    </xf>
    <xf numFmtId="167" fontId="31" fillId="7" borderId="18" xfId="12" applyNumberFormat="1" applyFont="1" applyFill="1" applyBorder="1" applyProtection="1"/>
    <xf numFmtId="167" fontId="42" fillId="7" borderId="0" xfId="12" applyNumberFormat="1" applyFont="1" applyFill="1" applyBorder="1" applyProtection="1"/>
    <xf numFmtId="0" fontId="1" fillId="0" borderId="0" xfId="0" applyFont="1" applyAlignment="1"/>
    <xf numFmtId="0" fontId="44" fillId="9" borderId="22" xfId="0" applyFont="1" applyFill="1" applyBorder="1"/>
    <xf numFmtId="0" fontId="44" fillId="9" borderId="23" xfId="0" applyFont="1" applyFill="1" applyBorder="1"/>
    <xf numFmtId="0" fontId="45" fillId="9" borderId="21" xfId="0" applyFont="1" applyFill="1" applyBorder="1"/>
    <xf numFmtId="0" fontId="46" fillId="7" borderId="24" xfId="0" applyFont="1" applyFill="1" applyBorder="1"/>
    <xf numFmtId="0" fontId="34" fillId="7" borderId="25" xfId="0" applyFont="1" applyFill="1" applyBorder="1"/>
    <xf numFmtId="0" fontId="34" fillId="7" borderId="26" xfId="0" applyFont="1" applyFill="1" applyBorder="1"/>
    <xf numFmtId="0" fontId="15" fillId="8" borderId="24" xfId="0" applyFont="1" applyFill="1" applyBorder="1"/>
    <xf numFmtId="0" fontId="1" fillId="8" borderId="25" xfId="0" applyFont="1" applyFill="1" applyBorder="1"/>
    <xf numFmtId="0" fontId="1" fillId="8" borderId="26" xfId="0" applyFont="1" applyFill="1" applyBorder="1"/>
    <xf numFmtId="0" fontId="1" fillId="2" borderId="0" xfId="0" applyFont="1" applyFill="1"/>
    <xf numFmtId="0" fontId="1" fillId="2" borderId="0" xfId="0" applyFont="1" applyFill="1" applyAlignment="1">
      <alignment horizontal="center"/>
    </xf>
    <xf numFmtId="0" fontId="47" fillId="2" borderId="0" xfId="0" applyFont="1" applyFill="1" applyAlignment="1">
      <alignment horizontal="center"/>
    </xf>
    <xf numFmtId="0" fontId="47" fillId="2" borderId="0" xfId="0" applyFont="1" applyFill="1" applyAlignment="1">
      <alignment horizontal="center" vertical="top"/>
    </xf>
    <xf numFmtId="0" fontId="44" fillId="2" borderId="0" xfId="0" applyFont="1" applyFill="1" applyBorder="1"/>
    <xf numFmtId="0" fontId="15" fillId="5" borderId="24" xfId="0" applyFont="1" applyFill="1" applyBorder="1"/>
    <xf numFmtId="0" fontId="1" fillId="5" borderId="25" xfId="0" applyFont="1" applyFill="1" applyBorder="1"/>
    <xf numFmtId="0" fontId="1" fillId="5" borderId="26" xfId="0" applyFont="1" applyFill="1" applyBorder="1"/>
    <xf numFmtId="0" fontId="1" fillId="3" borderId="6" xfId="0" applyFont="1" applyFill="1" applyBorder="1" applyAlignment="1" applyProtection="1">
      <alignment horizontal="left" wrapText="1"/>
      <protection locked="0"/>
    </xf>
    <xf numFmtId="0" fontId="1" fillId="2" borderId="0" xfId="0" applyFont="1" applyFill="1" applyAlignment="1">
      <alignment horizontal="left"/>
    </xf>
    <xf numFmtId="0" fontId="43" fillId="2" borderId="0" xfId="0" applyFont="1" applyFill="1" applyAlignment="1">
      <alignment horizontal="left"/>
    </xf>
    <xf numFmtId="0" fontId="49" fillId="2" borderId="0" xfId="0" applyFont="1" applyFill="1" applyAlignment="1">
      <alignment horizontal="left"/>
    </xf>
    <xf numFmtId="0" fontId="4" fillId="2" borderId="0" xfId="0" quotePrefix="1" applyFont="1" applyFill="1" applyAlignment="1">
      <alignment horizontal="center"/>
    </xf>
    <xf numFmtId="0" fontId="4" fillId="0" borderId="0" xfId="0" applyFont="1" applyAlignment="1">
      <alignment horizontal="left"/>
    </xf>
    <xf numFmtId="0" fontId="8" fillId="2" borderId="0" xfId="0" applyFont="1" applyFill="1" applyBorder="1" applyAlignment="1">
      <alignment horizontal="left"/>
    </xf>
    <xf numFmtId="0" fontId="8" fillId="2" borderId="0" xfId="0" applyFont="1" applyFill="1" applyBorder="1" applyAlignment="1" applyProtection="1">
      <alignment horizontal="center" wrapText="1"/>
      <protection locked="0"/>
    </xf>
    <xf numFmtId="0" fontId="51" fillId="2" borderId="0" xfId="0" applyFont="1" applyFill="1" applyAlignment="1">
      <alignment horizontal="left"/>
    </xf>
    <xf numFmtId="0" fontId="51" fillId="2" borderId="0" xfId="0" applyFont="1" applyFill="1" applyAlignment="1">
      <alignment horizontal="left" indent="1"/>
    </xf>
    <xf numFmtId="0" fontId="50" fillId="2" borderId="0" xfId="0" applyFont="1" applyFill="1" applyAlignment="1" applyProtection="1">
      <alignment horizontal="center" vertical="center"/>
    </xf>
    <xf numFmtId="0" fontId="52" fillId="2" borderId="0" xfId="0" applyFont="1" applyFill="1" applyAlignment="1" applyProtection="1">
      <alignment horizontal="center" vertical="center"/>
    </xf>
    <xf numFmtId="0" fontId="19" fillId="2" borderId="0" xfId="0" applyFont="1" applyFill="1" applyAlignment="1" applyProtection="1">
      <alignment horizontal="center"/>
    </xf>
    <xf numFmtId="0" fontId="18" fillId="2" borderId="0" xfId="0" applyFont="1" applyFill="1" applyAlignment="1">
      <alignment horizontal="center"/>
    </xf>
    <xf numFmtId="9" fontId="1" fillId="3" borderId="0" xfId="0" applyNumberFormat="1" applyFont="1" applyFill="1" applyAlignment="1" applyProtection="1">
      <alignment horizontal="left"/>
      <protection locked="0"/>
    </xf>
    <xf numFmtId="0" fontId="1" fillId="3" borderId="0" xfId="0" applyFont="1" applyFill="1" applyAlignment="1" applyProtection="1">
      <alignment horizontal="left"/>
      <protection locked="0"/>
    </xf>
    <xf numFmtId="166" fontId="1" fillId="3" borderId="0" xfId="0" applyNumberFormat="1" applyFont="1" applyFill="1" applyAlignment="1" applyProtection="1">
      <alignment horizontal="left"/>
      <protection locked="0"/>
    </xf>
    <xf numFmtId="0" fontId="53" fillId="0" borderId="0" xfId="0" applyFont="1" applyAlignment="1">
      <alignment horizontal="right"/>
    </xf>
    <xf numFmtId="0" fontId="1" fillId="2" borderId="0" xfId="0" applyFont="1" applyFill="1" applyAlignment="1"/>
    <xf numFmtId="0" fontId="1" fillId="2" borderId="0" xfId="0" applyFont="1" applyFill="1" applyBorder="1" applyAlignment="1">
      <alignment horizontal="center"/>
    </xf>
    <xf numFmtId="0" fontId="1" fillId="2" borderId="0" xfId="0" applyFont="1" applyFill="1" applyBorder="1"/>
    <xf numFmtId="0" fontId="47" fillId="2" borderId="0" xfId="0" applyFont="1" applyFill="1" applyBorder="1" applyAlignment="1">
      <alignment horizontal="center"/>
    </xf>
    <xf numFmtId="0" fontId="1" fillId="2" borderId="0" xfId="0" applyFont="1" applyFill="1" applyBorder="1" applyAlignment="1">
      <alignment horizontal="left"/>
    </xf>
    <xf numFmtId="0" fontId="1" fillId="2" borderId="0" xfId="0" applyFont="1" applyFill="1" applyBorder="1" applyAlignment="1"/>
    <xf numFmtId="0" fontId="46" fillId="2" borderId="0" xfId="0" applyFont="1" applyFill="1" applyBorder="1"/>
    <xf numFmtId="0" fontId="34" fillId="2" borderId="0" xfId="0" applyFont="1" applyFill="1" applyBorder="1"/>
    <xf numFmtId="0" fontId="47" fillId="2" borderId="0" xfId="0" applyFont="1" applyFill="1" applyBorder="1" applyAlignment="1">
      <alignment horizontal="center" vertical="top"/>
    </xf>
    <xf numFmtId="0" fontId="15" fillId="10" borderId="3" xfId="0" applyFont="1" applyFill="1" applyBorder="1"/>
    <xf numFmtId="0" fontId="1" fillId="10" borderId="4" xfId="0" applyFont="1" applyFill="1" applyBorder="1"/>
    <xf numFmtId="0" fontId="1" fillId="10" borderId="5" xfId="0" applyFont="1" applyFill="1" applyBorder="1"/>
    <xf numFmtId="0" fontId="11" fillId="2" borderId="0" xfId="0" applyFont="1" applyFill="1" applyAlignment="1" applyProtection="1">
      <alignment horizontal="left" vertical="top" indent="1"/>
      <protection locked="0"/>
    </xf>
    <xf numFmtId="0" fontId="13" fillId="2" borderId="0" xfId="0" applyFont="1" applyFill="1" applyAlignment="1">
      <alignment horizontal="left" indent="1"/>
    </xf>
    <xf numFmtId="0" fontId="1" fillId="3" borderId="0" xfId="0" applyFont="1" applyFill="1"/>
    <xf numFmtId="0" fontId="19" fillId="2" borderId="0" xfId="0" quotePrefix="1" applyFont="1" applyFill="1" applyAlignment="1">
      <alignment horizontal="centerContinuous"/>
    </xf>
    <xf numFmtId="0" fontId="47" fillId="2" borderId="0" xfId="0" applyFont="1" applyFill="1" applyAlignment="1">
      <alignment horizontal="center" vertical="center"/>
    </xf>
    <xf numFmtId="0" fontId="29" fillId="2" borderId="0" xfId="8" applyFont="1" applyFill="1" applyBorder="1" applyAlignment="1">
      <alignment horizontal="center"/>
    </xf>
    <xf numFmtId="0" fontId="22" fillId="0" borderId="0" xfId="0" applyFont="1" applyAlignment="1" applyProtection="1">
      <alignment horizontal="left"/>
    </xf>
    <xf numFmtId="0" fontId="22" fillId="2" borderId="0" xfId="0" applyFont="1" applyFill="1" applyAlignment="1" applyProtection="1">
      <alignment horizontal="left"/>
    </xf>
    <xf numFmtId="0" fontId="22" fillId="2" borderId="1" xfId="0" applyFont="1" applyFill="1" applyBorder="1" applyAlignment="1" applyProtection="1">
      <alignment horizontal="left"/>
    </xf>
    <xf numFmtId="0" fontId="22" fillId="2" borderId="0" xfId="0" applyFont="1" applyFill="1" applyBorder="1" applyAlignment="1" applyProtection="1">
      <alignment horizontal="left"/>
    </xf>
    <xf numFmtId="0" fontId="59" fillId="2" borderId="0" xfId="0" applyFont="1" applyFill="1" applyAlignment="1">
      <alignment horizontal="centerContinuous" wrapText="1"/>
    </xf>
    <xf numFmtId="0" fontId="58" fillId="2" borderId="0" xfId="0" applyFont="1" applyFill="1" applyAlignment="1">
      <alignment horizontal="centerContinuous"/>
    </xf>
    <xf numFmtId="0" fontId="2" fillId="2" borderId="0" xfId="0" applyFont="1" applyFill="1" applyAlignment="1">
      <alignment horizontal="right"/>
    </xf>
    <xf numFmtId="0" fontId="2" fillId="6" borderId="0" xfId="0" applyFont="1" applyFill="1" applyBorder="1" applyAlignment="1">
      <alignment horizontal="left" vertical="center"/>
    </xf>
    <xf numFmtId="165" fontId="2" fillId="6" borderId="0" xfId="2" applyNumberFormat="1" applyFont="1" applyFill="1" applyBorder="1" applyAlignment="1">
      <alignment horizontal="center" vertical="center"/>
    </xf>
    <xf numFmtId="165" fontId="22" fillId="2" borderId="0" xfId="2" applyNumberFormat="1" applyFont="1" applyFill="1" applyBorder="1" applyAlignment="1">
      <alignment horizontal="center" vertical="center"/>
    </xf>
    <xf numFmtId="0" fontId="19" fillId="2" borderId="0" xfId="0" applyFont="1" applyFill="1" applyBorder="1" applyAlignment="1">
      <alignment horizontal="left"/>
    </xf>
    <xf numFmtId="169" fontId="27" fillId="3" borderId="0" xfId="8" applyNumberFormat="1" applyFont="1" applyFill="1" applyBorder="1" applyAlignment="1" applyProtection="1">
      <alignment horizontal="right" wrapText="1"/>
      <protection locked="0"/>
    </xf>
    <xf numFmtId="0" fontId="27" fillId="0" borderId="0" xfId="8" applyFont="1" applyBorder="1" applyAlignment="1"/>
    <xf numFmtId="167" fontId="27" fillId="2" borderId="0" xfId="1" applyNumberFormat="1" applyFont="1" applyFill="1" applyBorder="1" applyAlignment="1" applyProtection="1">
      <alignment horizontal="right" wrapText="1"/>
      <protection locked="0"/>
    </xf>
    <xf numFmtId="167" fontId="29" fillId="7" borderId="0" xfId="1" applyNumberFormat="1" applyFont="1" applyFill="1" applyBorder="1" applyAlignment="1" applyProtection="1">
      <alignment horizontal="right"/>
      <protection locked="0"/>
    </xf>
    <xf numFmtId="0" fontId="28" fillId="7" borderId="1" xfId="8" applyFont="1" applyFill="1" applyBorder="1" applyAlignment="1">
      <alignment horizontal="center" wrapText="1"/>
    </xf>
    <xf numFmtId="3" fontId="24" fillId="7" borderId="1" xfId="8" applyNumberFormat="1" applyFont="1" applyFill="1" applyBorder="1" applyAlignment="1">
      <alignment horizontal="center" wrapText="1"/>
    </xf>
    <xf numFmtId="0" fontId="29" fillId="7" borderId="1" xfId="8" applyFont="1" applyFill="1" applyBorder="1" applyAlignment="1">
      <alignment horizontal="center" wrapText="1"/>
    </xf>
    <xf numFmtId="0" fontId="24" fillId="7" borderId="1" xfId="8" applyFont="1" applyFill="1" applyBorder="1" applyAlignment="1">
      <alignment horizontal="center" wrapText="1"/>
    </xf>
    <xf numFmtId="0" fontId="27" fillId="2" borderId="0" xfId="8" applyFont="1" applyFill="1" applyBorder="1" applyAlignment="1">
      <alignment horizontal="left" wrapText="1" indent="2"/>
    </xf>
    <xf numFmtId="0" fontId="63" fillId="2" borderId="0" xfId="8" applyFont="1" applyFill="1" applyBorder="1" applyAlignment="1">
      <alignment horizontal="left" wrapText="1" indent="2"/>
    </xf>
    <xf numFmtId="0" fontId="63" fillId="0" borderId="0" xfId="8" applyFont="1" applyBorder="1" applyAlignment="1"/>
    <xf numFmtId="0" fontId="29" fillId="2" borderId="0" xfId="8" applyFont="1" applyFill="1" applyBorder="1" applyAlignment="1">
      <alignment wrapText="1"/>
    </xf>
    <xf numFmtId="169" fontId="29" fillId="3" borderId="0" xfId="8" applyNumberFormat="1" applyFont="1" applyFill="1" applyBorder="1" applyAlignment="1" applyProtection="1">
      <alignment horizontal="right" wrapText="1"/>
      <protection locked="0"/>
    </xf>
    <xf numFmtId="167" fontId="29" fillId="2" borderId="0" xfId="1" applyNumberFormat="1" applyFont="1" applyFill="1" applyBorder="1" applyAlignment="1" applyProtection="1">
      <alignment horizontal="right" wrapText="1"/>
      <protection locked="0"/>
    </xf>
    <xf numFmtId="0" fontId="29" fillId="0" borderId="0" xfId="8" applyFont="1" applyBorder="1" applyAlignment="1"/>
    <xf numFmtId="0" fontId="30" fillId="2" borderId="0" xfId="11" applyFont="1" applyFill="1" applyProtection="1"/>
    <xf numFmtId="0" fontId="28" fillId="2" borderId="0" xfId="8" applyFont="1" applyFill="1" applyBorder="1" applyAlignment="1">
      <alignment vertical="top" wrapText="1"/>
    </xf>
    <xf numFmtId="167" fontId="28" fillId="7" borderId="0" xfId="1" applyNumberFormat="1" applyFont="1" applyFill="1" applyBorder="1" applyAlignment="1" applyProtection="1">
      <alignment horizontal="right" vertical="top"/>
      <protection locked="0"/>
    </xf>
    <xf numFmtId="169" fontId="28" fillId="3" borderId="0" xfId="8" applyNumberFormat="1" applyFont="1" applyFill="1" applyBorder="1" applyAlignment="1" applyProtection="1">
      <alignment horizontal="right" vertical="top" wrapText="1"/>
      <protection locked="0"/>
    </xf>
    <xf numFmtId="0" fontId="28" fillId="0" borderId="0" xfId="8" applyFont="1" applyBorder="1" applyAlignment="1">
      <alignment vertical="top"/>
    </xf>
    <xf numFmtId="167" fontId="63" fillId="2" borderId="0" xfId="1" applyNumberFormat="1" applyFont="1" applyFill="1" applyBorder="1" applyAlignment="1" applyProtection="1">
      <alignment horizontal="right" vertical="top" wrapText="1"/>
      <protection locked="0"/>
    </xf>
    <xf numFmtId="0" fontId="63" fillId="2" borderId="0" xfId="1" applyNumberFormat="1" applyFont="1" applyFill="1" applyBorder="1" applyAlignment="1" applyProtection="1">
      <alignment horizontal="right" vertical="top" wrapText="1"/>
      <protection locked="0"/>
    </xf>
    <xf numFmtId="167" fontId="29" fillId="7" borderId="0" xfId="1" applyNumberFormat="1" applyFont="1" applyFill="1" applyBorder="1" applyAlignment="1" applyProtection="1">
      <alignment horizontal="right" wrapText="1"/>
      <protection locked="0"/>
    </xf>
    <xf numFmtId="167" fontId="63" fillId="7" borderId="0" xfId="1" applyNumberFormat="1" applyFont="1" applyFill="1" applyBorder="1" applyAlignment="1" applyProtection="1">
      <alignment horizontal="right" vertical="top" wrapText="1"/>
      <protection locked="0"/>
    </xf>
    <xf numFmtId="167" fontId="27" fillId="7" borderId="0" xfId="1" applyNumberFormat="1" applyFont="1" applyFill="1" applyBorder="1" applyAlignment="1" applyProtection="1">
      <alignment horizontal="right" wrapText="1"/>
      <protection locked="0"/>
    </xf>
    <xf numFmtId="43" fontId="63" fillId="7" borderId="0" xfId="1" applyNumberFormat="1" applyFont="1" applyFill="1" applyBorder="1" applyAlignment="1" applyProtection="1">
      <alignment horizontal="right" wrapText="1"/>
      <protection locked="0"/>
    </xf>
    <xf numFmtId="43" fontId="63" fillId="3" borderId="0" xfId="1" applyNumberFormat="1" applyFont="1" applyFill="1" applyBorder="1" applyAlignment="1" applyProtection="1">
      <alignment horizontal="right" wrapText="1"/>
      <protection locked="0"/>
    </xf>
    <xf numFmtId="43" fontId="63" fillId="2" borderId="0" xfId="1" applyNumberFormat="1" applyFont="1" applyFill="1" applyBorder="1" applyAlignment="1" applyProtection="1">
      <alignment horizontal="right"/>
      <protection locked="0"/>
    </xf>
    <xf numFmtId="43" fontId="63" fillId="2" borderId="0" xfId="1" applyNumberFormat="1" applyFont="1" applyFill="1" applyBorder="1" applyAlignment="1" applyProtection="1">
      <alignment horizontal="right" wrapText="1"/>
      <protection locked="0"/>
    </xf>
    <xf numFmtId="0" fontId="29" fillId="2" borderId="0" xfId="8" applyFont="1" applyFill="1" applyBorder="1" applyAlignment="1">
      <alignment horizontal="right" wrapText="1" indent="1"/>
    </xf>
    <xf numFmtId="0" fontId="31" fillId="0" borderId="0" xfId="11" applyFont="1" applyAlignment="1">
      <alignment horizontal="center"/>
    </xf>
    <xf numFmtId="0" fontId="64" fillId="2" borderId="0" xfId="0" applyFont="1" applyFill="1" applyAlignment="1">
      <alignment horizontal="left" vertical="top" wrapText="1"/>
    </xf>
    <xf numFmtId="0" fontId="1" fillId="2" borderId="0" xfId="0" applyFont="1" applyFill="1" applyBorder="1" applyAlignment="1">
      <alignment horizontal="left" vertical="top" wrapText="1"/>
    </xf>
    <xf numFmtId="0" fontId="43" fillId="2" borderId="0" xfId="0" applyFont="1" applyFill="1" applyAlignment="1">
      <alignment horizontal="left" vertical="top" wrapText="1"/>
    </xf>
    <xf numFmtId="0" fontId="1" fillId="2" borderId="0" xfId="0" applyFont="1" applyFill="1" applyAlignment="1">
      <alignment horizontal="left" vertical="top" wrapText="1"/>
    </xf>
    <xf numFmtId="0" fontId="1" fillId="2" borderId="18" xfId="0" applyFont="1" applyFill="1" applyBorder="1" applyAlignment="1">
      <alignment horizontal="left" vertical="top" wrapText="1"/>
    </xf>
    <xf numFmtId="0" fontId="47" fillId="2" borderId="0" xfId="0" applyFont="1" applyFill="1" applyAlignment="1">
      <alignment horizontal="center" vertical="center"/>
    </xf>
    <xf numFmtId="0" fontId="43" fillId="2" borderId="0" xfId="0" applyFont="1" applyFill="1" applyAlignment="1">
      <alignment horizontal="left"/>
    </xf>
    <xf numFmtId="0" fontId="1" fillId="2" borderId="0" xfId="0" applyFont="1" applyFill="1" applyBorder="1" applyAlignment="1">
      <alignment horizontal="left"/>
    </xf>
    <xf numFmtId="0" fontId="43" fillId="2" borderId="0" xfId="0" applyFont="1" applyFill="1" applyBorder="1" applyAlignment="1">
      <alignment horizontal="left" vertical="center"/>
    </xf>
    <xf numFmtId="0" fontId="1" fillId="2" borderId="0" xfId="0" applyFont="1" applyFill="1" applyAlignment="1">
      <alignment horizontal="left"/>
    </xf>
    <xf numFmtId="0" fontId="1" fillId="2" borderId="0" xfId="0" applyFont="1" applyFill="1"/>
    <xf numFmtId="0" fontId="64" fillId="2" borderId="0" xfId="0" applyFont="1" applyFill="1" applyAlignment="1">
      <alignment horizontal="left"/>
    </xf>
    <xf numFmtId="0" fontId="18" fillId="2" borderId="0" xfId="0" applyFont="1" applyFill="1" applyAlignment="1" applyProtection="1">
      <alignment horizontal="center" vertical="top" wrapText="1"/>
    </xf>
    <xf numFmtId="0" fontId="43" fillId="2" borderId="20" xfId="0" applyFont="1" applyFill="1" applyBorder="1" applyAlignment="1">
      <alignment horizontal="left" indent="1"/>
    </xf>
    <xf numFmtId="0" fontId="43" fillId="2" borderId="0" xfId="0" applyFont="1" applyFill="1" applyAlignment="1">
      <alignment horizontal="left" indent="1"/>
    </xf>
    <xf numFmtId="0" fontId="2" fillId="2" borderId="0" xfId="0" applyFont="1" applyFill="1" applyAlignment="1">
      <alignment horizontal="left" wrapText="1"/>
    </xf>
    <xf numFmtId="49" fontId="15" fillId="3" borderId="1" xfId="0" applyNumberFormat="1" applyFont="1" applyFill="1" applyBorder="1" applyAlignment="1" applyProtection="1">
      <alignment horizontal="left"/>
      <protection locked="0"/>
    </xf>
    <xf numFmtId="164" fontId="1" fillId="3" borderId="1" xfId="0" applyNumberFormat="1" applyFont="1" applyFill="1" applyBorder="1" applyAlignment="1" applyProtection="1">
      <alignment horizontal="left"/>
      <protection locked="0"/>
    </xf>
    <xf numFmtId="0" fontId="2" fillId="2" borderId="0" xfId="0" applyFont="1" applyFill="1" applyAlignment="1">
      <alignment horizontal="left" vertical="top" wrapText="1"/>
    </xf>
    <xf numFmtId="49" fontId="1" fillId="3" borderId="1" xfId="0" applyNumberFormat="1" applyFont="1" applyFill="1" applyBorder="1" applyAlignment="1" applyProtection="1">
      <alignment horizontal="left"/>
      <protection locked="0"/>
    </xf>
    <xf numFmtId="49" fontId="10" fillId="3" borderId="1" xfId="0" applyNumberFormat="1" applyFont="1" applyFill="1" applyBorder="1" applyAlignment="1" applyProtection="1">
      <alignment horizontal="left"/>
      <protection locked="0"/>
    </xf>
    <xf numFmtId="0" fontId="48" fillId="2" borderId="0" xfId="0" applyFont="1" applyFill="1" applyAlignment="1">
      <alignment horizontal="left" vertical="center" wrapText="1" indent="2"/>
    </xf>
    <xf numFmtId="49" fontId="2" fillId="3" borderId="1" xfId="0" applyNumberFormat="1" applyFont="1" applyFill="1" applyBorder="1" applyAlignment="1" applyProtection="1">
      <alignment horizontal="left" wrapText="1"/>
      <protection locked="0"/>
    </xf>
    <xf numFmtId="0" fontId="10" fillId="3" borderId="0" xfId="0" applyFont="1" applyFill="1" applyAlignment="1" applyProtection="1">
      <alignment vertical="top" wrapText="1"/>
      <protection locked="0"/>
    </xf>
    <xf numFmtId="0" fontId="15" fillId="2" borderId="1" xfId="0" applyFont="1" applyFill="1" applyBorder="1" applyAlignment="1" applyProtection="1">
      <alignment horizontal="left"/>
    </xf>
    <xf numFmtId="0" fontId="10" fillId="3" borderId="0" xfId="0" applyFont="1" applyFill="1" applyAlignment="1" applyProtection="1">
      <alignment horizontal="left" vertical="top" wrapText="1"/>
      <protection locked="0"/>
    </xf>
    <xf numFmtId="0" fontId="7" fillId="3" borderId="0" xfId="0" applyFont="1" applyFill="1" applyAlignment="1" applyProtection="1">
      <alignment horizontal="left" vertical="top" wrapText="1"/>
      <protection locked="0"/>
    </xf>
    <xf numFmtId="0" fontId="1" fillId="3" borderId="1" xfId="0" applyFont="1" applyFill="1" applyBorder="1" applyAlignment="1" applyProtection="1">
      <alignment horizontal="left" wrapText="1"/>
      <protection locked="0"/>
    </xf>
    <xf numFmtId="0" fontId="19" fillId="2" borderId="0" xfId="0" applyFont="1" applyFill="1" applyAlignment="1" applyProtection="1">
      <alignment horizontal="center" vertical="top" wrapText="1"/>
    </xf>
    <xf numFmtId="0" fontId="10" fillId="3" borderId="0" xfId="0" applyFont="1" applyFill="1" applyAlignment="1" applyProtection="1">
      <alignment horizontal="center"/>
      <protection locked="0"/>
    </xf>
    <xf numFmtId="0" fontId="55" fillId="2" borderId="0" xfId="0" applyFont="1" applyFill="1" applyAlignment="1">
      <alignment horizontal="center"/>
    </xf>
    <xf numFmtId="0" fontId="61" fillId="2" borderId="20" xfId="0" applyFont="1" applyFill="1" applyBorder="1" applyAlignment="1">
      <alignment horizontal="center" wrapText="1"/>
    </xf>
    <xf numFmtId="0" fontId="61" fillId="2" borderId="0" xfId="0" applyFont="1" applyFill="1" applyAlignment="1">
      <alignment horizontal="center" wrapText="1"/>
    </xf>
    <xf numFmtId="0" fontId="2" fillId="2" borderId="0" xfId="0" applyFont="1" applyFill="1" applyAlignment="1">
      <alignment horizontal="center"/>
    </xf>
    <xf numFmtId="0" fontId="2" fillId="3" borderId="7" xfId="0" applyFont="1" applyFill="1" applyBorder="1" applyAlignment="1" applyProtection="1">
      <alignment horizontal="center"/>
      <protection locked="0"/>
    </xf>
    <xf numFmtId="0" fontId="2" fillId="3" borderId="8" xfId="0" applyFont="1" applyFill="1" applyBorder="1" applyAlignment="1" applyProtection="1">
      <alignment horizontal="center"/>
      <protection locked="0"/>
    </xf>
    <xf numFmtId="0" fontId="2" fillId="2" borderId="7" xfId="0" applyFont="1" applyFill="1" applyBorder="1" applyAlignment="1">
      <alignment horizontal="center"/>
    </xf>
    <xf numFmtId="0" fontId="2" fillId="2" borderId="8" xfId="0" applyFont="1" applyFill="1" applyBorder="1" applyAlignment="1">
      <alignment horizontal="center"/>
    </xf>
    <xf numFmtId="166" fontId="14" fillId="2" borderId="2" xfId="3" applyNumberFormat="1" applyFont="1" applyFill="1" applyBorder="1" applyAlignment="1">
      <alignment horizontal="center" vertical="top"/>
    </xf>
    <xf numFmtId="0" fontId="1" fillId="2" borderId="1" xfId="0" applyFont="1" applyFill="1" applyBorder="1" applyAlignment="1" applyProtection="1">
      <alignment horizontal="left"/>
    </xf>
    <xf numFmtId="0" fontId="1" fillId="3" borderId="1" xfId="0" applyFont="1" applyFill="1" applyBorder="1" applyAlignment="1" applyProtection="1">
      <alignment horizontal="left"/>
      <protection locked="0"/>
    </xf>
    <xf numFmtId="165" fontId="1" fillId="2" borderId="6" xfId="2" applyNumberFormat="1" applyFont="1" applyFill="1" applyBorder="1" applyAlignment="1">
      <alignment horizontal="right"/>
    </xf>
    <xf numFmtId="165" fontId="1" fillId="3" borderId="6" xfId="2" applyNumberFormat="1" applyFont="1" applyFill="1" applyBorder="1" applyAlignment="1" applyProtection="1">
      <alignment horizontal="right"/>
      <protection locked="0"/>
    </xf>
    <xf numFmtId="166" fontId="11" fillId="2" borderId="0" xfId="3" applyNumberFormat="1" applyFont="1" applyFill="1" applyBorder="1" applyAlignment="1">
      <alignment horizontal="right" vertical="top"/>
    </xf>
    <xf numFmtId="0" fontId="2" fillId="2" borderId="0" xfId="0" applyFont="1" applyFill="1" applyAlignment="1">
      <alignment horizontal="left" indent="1"/>
    </xf>
    <xf numFmtId="0" fontId="2" fillId="3" borderId="0" xfId="0" applyFont="1" applyFill="1" applyAlignment="1" applyProtection="1">
      <alignment horizontal="left" indent="1"/>
      <protection locked="0"/>
    </xf>
    <xf numFmtId="44" fontId="2" fillId="3" borderId="7" xfId="2" applyNumberFormat="1" applyFont="1" applyFill="1" applyBorder="1" applyAlignment="1" applyProtection="1">
      <alignment horizontal="center"/>
      <protection locked="0"/>
    </xf>
    <xf numFmtId="44" fontId="2" fillId="3" borderId="8" xfId="2" applyNumberFormat="1" applyFont="1" applyFill="1" applyBorder="1" applyAlignment="1" applyProtection="1">
      <alignment horizontal="center"/>
      <protection locked="0"/>
    </xf>
    <xf numFmtId="167" fontId="2" fillId="3" borderId="7" xfId="1" applyNumberFormat="1" applyFont="1" applyFill="1" applyBorder="1" applyAlignment="1" applyProtection="1">
      <alignment horizontal="center"/>
      <protection locked="0"/>
    </xf>
    <xf numFmtId="167" fontId="2" fillId="3" borderId="8" xfId="1" applyNumberFormat="1" applyFont="1" applyFill="1" applyBorder="1" applyAlignment="1" applyProtection="1">
      <alignment horizontal="center"/>
      <protection locked="0"/>
    </xf>
    <xf numFmtId="171" fontId="57" fillId="2" borderId="2" xfId="1" applyNumberFormat="1" applyFont="1" applyFill="1" applyBorder="1" applyAlignment="1">
      <alignment horizontal="center" vertical="top"/>
    </xf>
    <xf numFmtId="0" fontId="13" fillId="2" borderId="1" xfId="0" applyFont="1" applyFill="1" applyBorder="1" applyAlignment="1">
      <alignment horizontal="center"/>
    </xf>
    <xf numFmtId="0" fontId="62" fillId="2" borderId="0" xfId="0" applyFont="1" applyFill="1" applyAlignment="1">
      <alignment horizontal="center" vertical="center" wrapText="1"/>
    </xf>
    <xf numFmtId="165" fontId="56" fillId="3" borderId="27" xfId="2" applyNumberFormat="1" applyFont="1" applyFill="1" applyBorder="1" applyAlignment="1" applyProtection="1">
      <alignment horizontal="left" vertical="center" wrapText="1"/>
      <protection locked="0"/>
    </xf>
    <xf numFmtId="165" fontId="56" fillId="3" borderId="28" xfId="2" applyNumberFormat="1" applyFont="1" applyFill="1" applyBorder="1" applyAlignment="1" applyProtection="1">
      <alignment horizontal="left" vertical="center" wrapText="1"/>
      <protection locked="0"/>
    </xf>
    <xf numFmtId="165" fontId="56" fillId="3" borderId="20" xfId="2" applyNumberFormat="1" applyFont="1" applyFill="1" applyBorder="1" applyAlignment="1" applyProtection="1">
      <alignment horizontal="left" vertical="center" wrapText="1"/>
      <protection locked="0"/>
    </xf>
    <xf numFmtId="165" fontId="56" fillId="3" borderId="29" xfId="2" applyNumberFormat="1" applyFont="1" applyFill="1" applyBorder="1" applyAlignment="1" applyProtection="1">
      <alignment horizontal="left" vertical="center" wrapText="1"/>
      <protection locked="0"/>
    </xf>
    <xf numFmtId="165" fontId="56" fillId="3" borderId="10" xfId="2" applyNumberFormat="1" applyFont="1" applyFill="1" applyBorder="1" applyAlignment="1" applyProtection="1">
      <alignment horizontal="left" vertical="center" wrapText="1"/>
      <protection locked="0"/>
    </xf>
    <xf numFmtId="165" fontId="56" fillId="3" borderId="11" xfId="2" applyNumberFormat="1" applyFont="1" applyFill="1" applyBorder="1" applyAlignment="1" applyProtection="1">
      <alignment horizontal="left" vertical="center" wrapText="1"/>
      <protection locked="0"/>
    </xf>
    <xf numFmtId="0" fontId="13" fillId="2" borderId="0" xfId="0" applyFont="1" applyFill="1" applyAlignment="1">
      <alignment horizontal="center"/>
    </xf>
    <xf numFmtId="165" fontId="2" fillId="2" borderId="7" xfId="2" applyNumberFormat="1" applyFont="1" applyFill="1" applyBorder="1" applyAlignment="1">
      <alignment horizontal="center"/>
    </xf>
    <xf numFmtId="165" fontId="2" fillId="2" borderId="8" xfId="2" applyNumberFormat="1" applyFont="1" applyFill="1" applyBorder="1" applyAlignment="1">
      <alignment horizontal="center"/>
    </xf>
    <xf numFmtId="0" fontId="55" fillId="3" borderId="0" xfId="0" applyFont="1" applyFill="1" applyAlignment="1" applyProtection="1">
      <alignment horizontal="left" vertical="top" wrapText="1"/>
      <protection locked="0"/>
    </xf>
    <xf numFmtId="0" fontId="19" fillId="2" borderId="0" xfId="0" applyFont="1" applyFill="1" applyBorder="1" applyAlignment="1">
      <alignment horizontal="center" vertical="top" wrapText="1"/>
    </xf>
    <xf numFmtId="0" fontId="2" fillId="2" borderId="0" xfId="0" applyFont="1" applyFill="1" applyBorder="1" applyAlignment="1">
      <alignment horizontal="left" vertical="center" indent="1"/>
    </xf>
    <xf numFmtId="0" fontId="2" fillId="6" borderId="0" xfId="0" applyFont="1" applyFill="1" applyBorder="1" applyAlignment="1">
      <alignment horizontal="left" vertical="center" indent="1"/>
    </xf>
    <xf numFmtId="0" fontId="22" fillId="2" borderId="0" xfId="0" applyFont="1" applyFill="1" applyBorder="1" applyAlignment="1">
      <alignment horizontal="left" vertical="center" indent="2"/>
    </xf>
    <xf numFmtId="0" fontId="19" fillId="2" borderId="0" xfId="0" applyFont="1" applyFill="1" applyAlignment="1" applyProtection="1">
      <alignment horizontal="center" vertical="top"/>
    </xf>
    <xf numFmtId="0" fontId="32" fillId="0" borderId="0" xfId="11" quotePrefix="1" applyFont="1" applyAlignment="1">
      <alignment horizontal="center" wrapText="1"/>
    </xf>
    <xf numFmtId="49" fontId="29" fillId="2" borderId="1" xfId="8" applyNumberFormat="1" applyFont="1" applyFill="1" applyBorder="1" applyAlignment="1">
      <alignment horizontal="left"/>
    </xf>
    <xf numFmtId="0" fontId="29" fillId="2" borderId="1" xfId="8" applyFont="1" applyFill="1" applyBorder="1" applyAlignment="1">
      <alignment horizontal="left"/>
    </xf>
  </cellXfs>
  <cellStyles count="14">
    <cellStyle name="Comma" xfId="1" builtinId="3"/>
    <cellStyle name="Comma 2" xfId="7" xr:uid="{E62FC84C-6599-4DAD-A89C-49EDD0EDEE03}"/>
    <cellStyle name="Comma 3" xfId="12" xr:uid="{905F44F0-32B2-4596-9215-C09269C99A78}"/>
    <cellStyle name="Currency" xfId="2" builtinId="4"/>
    <cellStyle name="Currency 2" xfId="5" xr:uid="{B60A8EE4-C081-496E-937E-41982BBA28C8}"/>
    <cellStyle name="Currency 3" xfId="9" xr:uid="{56C76D5E-9204-4E2E-90E8-83C8B45BF12D}"/>
    <cellStyle name="Normal" xfId="0" builtinId="0"/>
    <cellStyle name="Normal 2" xfId="4" xr:uid="{E8D03C53-F6AD-4B59-8FF8-1B0F9B7F0CB2}"/>
    <cellStyle name="Normal 3" xfId="8" xr:uid="{6B7BEC4A-4239-4A4C-B397-807FB5BE975C}"/>
    <cellStyle name="Normal 4" xfId="11" xr:uid="{1E017F54-DD3F-42A8-BF38-EF372CF43D0D}"/>
    <cellStyle name="Percent" xfId="3" builtinId="5"/>
    <cellStyle name="Percent 2" xfId="6" xr:uid="{FC495ACD-C020-41E0-8D71-C2FABC597C18}"/>
    <cellStyle name="Percent 3" xfId="10" xr:uid="{57FB80CC-32D3-4FFD-8D56-739B7BA1B379}"/>
    <cellStyle name="Percent 4" xfId="13" xr:uid="{C866CCCC-4A90-4221-B1BA-00A4C7B876B0}"/>
  </cellStyles>
  <dxfs count="0"/>
  <tableStyles count="0" defaultTableStyle="TableStyleMedium2" defaultPivotStyle="PivotStyleLight16"/>
  <colors>
    <mruColors>
      <color rgb="FF993300"/>
      <color rgb="FFCC33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2</xdr:row>
      <xdr:rowOff>152401</xdr:rowOff>
    </xdr:from>
    <xdr:to>
      <xdr:col>9</xdr:col>
      <xdr:colOff>400051</xdr:colOff>
      <xdr:row>4</xdr:row>
      <xdr:rowOff>270617</xdr:rowOff>
    </xdr:to>
    <xdr:pic>
      <xdr:nvPicPr>
        <xdr:cNvPr id="2" name="image1.jpeg">
          <a:extLst>
            <a:ext uri="{FF2B5EF4-FFF2-40B4-BE49-F238E27FC236}">
              <a16:creationId xmlns:a16="http://schemas.microsoft.com/office/drawing/2014/main" id="{165E2AD1-33DA-4BF7-9D10-5AFC6ED5B310}"/>
            </a:ext>
          </a:extLst>
        </xdr:cNvPr>
        <xdr:cNvPicPr>
          <a:picLocks noChangeAspect="1"/>
        </xdr:cNvPicPr>
      </xdr:nvPicPr>
      <xdr:blipFill>
        <a:blip xmlns:r="http://schemas.openxmlformats.org/officeDocument/2006/relationships" r:embed="rId1" cstate="print"/>
        <a:stretch>
          <a:fillRect/>
        </a:stretch>
      </xdr:blipFill>
      <xdr:spPr>
        <a:xfrm>
          <a:off x="523875" y="1104901"/>
          <a:ext cx="5362576" cy="1070716"/>
        </a:xfrm>
        <a:prstGeom prst="rect">
          <a:avLst/>
        </a:prstGeom>
      </xdr:spPr>
    </xdr:pic>
    <xdr:clientData/>
  </xdr:twoCellAnchor>
  <xdr:twoCellAnchor editAs="oneCell">
    <xdr:from>
      <xdr:col>13</xdr:col>
      <xdr:colOff>0</xdr:colOff>
      <xdr:row>7</xdr:row>
      <xdr:rowOff>0</xdr:rowOff>
    </xdr:from>
    <xdr:to>
      <xdr:col>21</xdr:col>
      <xdr:colOff>485776</xdr:colOff>
      <xdr:row>9</xdr:row>
      <xdr:rowOff>118216</xdr:rowOff>
    </xdr:to>
    <xdr:pic>
      <xdr:nvPicPr>
        <xdr:cNvPr id="3" name="image1.jpeg">
          <a:extLst>
            <a:ext uri="{FF2B5EF4-FFF2-40B4-BE49-F238E27FC236}">
              <a16:creationId xmlns:a16="http://schemas.microsoft.com/office/drawing/2014/main" id="{646935DD-58D8-45A3-B72A-26F864557D39}"/>
            </a:ext>
          </a:extLst>
        </xdr:cNvPr>
        <xdr:cNvPicPr>
          <a:picLocks noChangeAspect="1"/>
        </xdr:cNvPicPr>
      </xdr:nvPicPr>
      <xdr:blipFill>
        <a:blip xmlns:r="http://schemas.openxmlformats.org/officeDocument/2006/relationships" r:embed="rId1" cstate="print"/>
        <a:stretch>
          <a:fillRect/>
        </a:stretch>
      </xdr:blipFill>
      <xdr:spPr>
        <a:xfrm>
          <a:off x="7924800" y="3333750"/>
          <a:ext cx="5362576" cy="107071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2</xdr:col>
      <xdr:colOff>723900</xdr:colOff>
      <xdr:row>0</xdr:row>
      <xdr:rowOff>361950</xdr:rowOff>
    </xdr:to>
    <xdr:pic>
      <xdr:nvPicPr>
        <xdr:cNvPr id="2" name="image1.jpeg">
          <a:extLst>
            <a:ext uri="{FF2B5EF4-FFF2-40B4-BE49-F238E27FC236}">
              <a16:creationId xmlns:a16="http://schemas.microsoft.com/office/drawing/2014/main" id="{E1C7E347-7C04-4DA9-9B51-ABB7B8586C4F}"/>
            </a:ext>
          </a:extLst>
        </xdr:cNvPr>
        <xdr:cNvPicPr>
          <a:picLocks noChangeAspect="1"/>
        </xdr:cNvPicPr>
      </xdr:nvPicPr>
      <xdr:blipFill>
        <a:blip xmlns:r="http://schemas.openxmlformats.org/officeDocument/2006/relationships" r:embed="rId1" cstate="print"/>
        <a:stretch>
          <a:fillRect/>
        </a:stretch>
      </xdr:blipFill>
      <xdr:spPr>
        <a:xfrm>
          <a:off x="19050" y="38100"/>
          <a:ext cx="1495425" cy="323850"/>
        </a:xfrm>
        <a:prstGeom prst="rect">
          <a:avLst/>
        </a:prstGeom>
      </xdr:spPr>
    </xdr:pic>
    <xdr:clientData/>
  </xdr:twoCellAnchor>
  <xdr:twoCellAnchor editAs="oneCell">
    <xdr:from>
      <xdr:col>13</xdr:col>
      <xdr:colOff>28575</xdr:colOff>
      <xdr:row>0</xdr:row>
      <xdr:rowOff>38100</xdr:rowOff>
    </xdr:from>
    <xdr:to>
      <xdr:col>15</xdr:col>
      <xdr:colOff>762000</xdr:colOff>
      <xdr:row>0</xdr:row>
      <xdr:rowOff>361950</xdr:rowOff>
    </xdr:to>
    <xdr:pic>
      <xdr:nvPicPr>
        <xdr:cNvPr id="3" name="image1.jpeg">
          <a:extLst>
            <a:ext uri="{FF2B5EF4-FFF2-40B4-BE49-F238E27FC236}">
              <a16:creationId xmlns:a16="http://schemas.microsoft.com/office/drawing/2014/main" id="{34134D03-2FE3-425D-9015-1DDEBADC284E}"/>
            </a:ext>
          </a:extLst>
        </xdr:cNvPr>
        <xdr:cNvPicPr>
          <a:picLocks noChangeAspect="1"/>
        </xdr:cNvPicPr>
      </xdr:nvPicPr>
      <xdr:blipFill>
        <a:blip xmlns:r="http://schemas.openxmlformats.org/officeDocument/2006/relationships" r:embed="rId1" cstate="print"/>
        <a:stretch>
          <a:fillRect/>
        </a:stretch>
      </xdr:blipFill>
      <xdr:spPr>
        <a:xfrm>
          <a:off x="7477125" y="38100"/>
          <a:ext cx="1495425" cy="323850"/>
        </a:xfrm>
        <a:prstGeom prst="rect">
          <a:avLst/>
        </a:prstGeom>
      </xdr:spPr>
    </xdr:pic>
    <xdr:clientData/>
  </xdr:twoCellAnchor>
  <xdr:twoCellAnchor editAs="oneCell">
    <xdr:from>
      <xdr:col>0</xdr:col>
      <xdr:colOff>19050</xdr:colOff>
      <xdr:row>0</xdr:row>
      <xdr:rowOff>38100</xdr:rowOff>
    </xdr:from>
    <xdr:to>
      <xdr:col>2</xdr:col>
      <xdr:colOff>723900</xdr:colOff>
      <xdr:row>0</xdr:row>
      <xdr:rowOff>371475</xdr:rowOff>
    </xdr:to>
    <xdr:pic>
      <xdr:nvPicPr>
        <xdr:cNvPr id="4" name="image1.jpeg">
          <a:extLst>
            <a:ext uri="{FF2B5EF4-FFF2-40B4-BE49-F238E27FC236}">
              <a16:creationId xmlns:a16="http://schemas.microsoft.com/office/drawing/2014/main" id="{45E27442-63A1-46AB-A1F0-A6AAF4E5489F}"/>
            </a:ext>
          </a:extLst>
        </xdr:cNvPr>
        <xdr:cNvPicPr>
          <a:picLocks noChangeAspect="1"/>
        </xdr:cNvPicPr>
      </xdr:nvPicPr>
      <xdr:blipFill>
        <a:blip xmlns:r="http://schemas.openxmlformats.org/officeDocument/2006/relationships" r:embed="rId1" cstate="print"/>
        <a:stretch>
          <a:fillRect/>
        </a:stretch>
      </xdr:blipFill>
      <xdr:spPr>
        <a:xfrm>
          <a:off x="19050" y="38100"/>
          <a:ext cx="1495425" cy="333375"/>
        </a:xfrm>
        <a:prstGeom prst="rect">
          <a:avLst/>
        </a:prstGeom>
      </xdr:spPr>
    </xdr:pic>
    <xdr:clientData/>
  </xdr:twoCellAnchor>
  <xdr:twoCellAnchor editAs="oneCell">
    <xdr:from>
      <xdr:col>13</xdr:col>
      <xdr:colOff>28575</xdr:colOff>
      <xdr:row>0</xdr:row>
      <xdr:rowOff>38100</xdr:rowOff>
    </xdr:from>
    <xdr:to>
      <xdr:col>15</xdr:col>
      <xdr:colOff>762000</xdr:colOff>
      <xdr:row>0</xdr:row>
      <xdr:rowOff>371475</xdr:rowOff>
    </xdr:to>
    <xdr:pic>
      <xdr:nvPicPr>
        <xdr:cNvPr id="5" name="image1.jpeg">
          <a:extLst>
            <a:ext uri="{FF2B5EF4-FFF2-40B4-BE49-F238E27FC236}">
              <a16:creationId xmlns:a16="http://schemas.microsoft.com/office/drawing/2014/main" id="{FB6690AE-EFC5-478C-A748-96B12D42EC4E}"/>
            </a:ext>
          </a:extLst>
        </xdr:cNvPr>
        <xdr:cNvPicPr>
          <a:picLocks noChangeAspect="1"/>
        </xdr:cNvPicPr>
      </xdr:nvPicPr>
      <xdr:blipFill>
        <a:blip xmlns:r="http://schemas.openxmlformats.org/officeDocument/2006/relationships" r:embed="rId1" cstate="print"/>
        <a:stretch>
          <a:fillRect/>
        </a:stretch>
      </xdr:blipFill>
      <xdr:spPr>
        <a:xfrm>
          <a:off x="9115425" y="38100"/>
          <a:ext cx="1495425" cy="333375"/>
        </a:xfrm>
        <a:prstGeom prst="rect">
          <a:avLst/>
        </a:prstGeom>
      </xdr:spPr>
    </xdr:pic>
    <xdr:clientData/>
  </xdr:twoCellAnchor>
  <xdr:twoCellAnchor editAs="oneCell">
    <xdr:from>
      <xdr:col>0</xdr:col>
      <xdr:colOff>19050</xdr:colOff>
      <xdr:row>0</xdr:row>
      <xdr:rowOff>38100</xdr:rowOff>
    </xdr:from>
    <xdr:to>
      <xdr:col>2</xdr:col>
      <xdr:colOff>723900</xdr:colOff>
      <xdr:row>0</xdr:row>
      <xdr:rowOff>371475</xdr:rowOff>
    </xdr:to>
    <xdr:pic>
      <xdr:nvPicPr>
        <xdr:cNvPr id="6" name="image1.jpeg">
          <a:extLst>
            <a:ext uri="{FF2B5EF4-FFF2-40B4-BE49-F238E27FC236}">
              <a16:creationId xmlns:a16="http://schemas.microsoft.com/office/drawing/2014/main" id="{77C9E407-1430-4995-89D7-CF002AC69847}"/>
            </a:ext>
          </a:extLst>
        </xdr:cNvPr>
        <xdr:cNvPicPr>
          <a:picLocks noChangeAspect="1"/>
        </xdr:cNvPicPr>
      </xdr:nvPicPr>
      <xdr:blipFill>
        <a:blip xmlns:r="http://schemas.openxmlformats.org/officeDocument/2006/relationships" r:embed="rId1" cstate="print"/>
        <a:stretch>
          <a:fillRect/>
        </a:stretch>
      </xdr:blipFill>
      <xdr:spPr>
        <a:xfrm>
          <a:off x="19050" y="38100"/>
          <a:ext cx="1495425" cy="333375"/>
        </a:xfrm>
        <a:prstGeom prst="rect">
          <a:avLst/>
        </a:prstGeom>
      </xdr:spPr>
    </xdr:pic>
    <xdr:clientData/>
  </xdr:twoCellAnchor>
  <xdr:twoCellAnchor editAs="oneCell">
    <xdr:from>
      <xdr:col>13</xdr:col>
      <xdr:colOff>28575</xdr:colOff>
      <xdr:row>0</xdr:row>
      <xdr:rowOff>38100</xdr:rowOff>
    </xdr:from>
    <xdr:to>
      <xdr:col>15</xdr:col>
      <xdr:colOff>762000</xdr:colOff>
      <xdr:row>0</xdr:row>
      <xdr:rowOff>361950</xdr:rowOff>
    </xdr:to>
    <xdr:pic>
      <xdr:nvPicPr>
        <xdr:cNvPr id="7" name="image1.jpeg">
          <a:extLst>
            <a:ext uri="{FF2B5EF4-FFF2-40B4-BE49-F238E27FC236}">
              <a16:creationId xmlns:a16="http://schemas.microsoft.com/office/drawing/2014/main" id="{033C7895-01BD-4649-A16C-C785A68705D6}"/>
            </a:ext>
          </a:extLst>
        </xdr:cNvPr>
        <xdr:cNvPicPr>
          <a:picLocks noChangeAspect="1"/>
        </xdr:cNvPicPr>
      </xdr:nvPicPr>
      <xdr:blipFill>
        <a:blip xmlns:r="http://schemas.openxmlformats.org/officeDocument/2006/relationships" r:embed="rId1" cstate="print"/>
        <a:stretch>
          <a:fillRect/>
        </a:stretch>
      </xdr:blipFill>
      <xdr:spPr>
        <a:xfrm>
          <a:off x="9115425" y="38100"/>
          <a:ext cx="1495425" cy="3238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2</xdr:col>
      <xdr:colOff>723900</xdr:colOff>
      <xdr:row>0</xdr:row>
      <xdr:rowOff>352425</xdr:rowOff>
    </xdr:to>
    <xdr:pic>
      <xdr:nvPicPr>
        <xdr:cNvPr id="2" name="image1.jpeg">
          <a:extLst>
            <a:ext uri="{FF2B5EF4-FFF2-40B4-BE49-F238E27FC236}">
              <a16:creationId xmlns:a16="http://schemas.microsoft.com/office/drawing/2014/main" id="{0778B57E-DAB2-46EE-B850-B55EE32A264E}"/>
            </a:ext>
          </a:extLst>
        </xdr:cNvPr>
        <xdr:cNvPicPr>
          <a:picLocks noChangeAspect="1"/>
        </xdr:cNvPicPr>
      </xdr:nvPicPr>
      <xdr:blipFill>
        <a:blip xmlns:r="http://schemas.openxmlformats.org/officeDocument/2006/relationships" r:embed="rId1" cstate="print"/>
        <a:stretch>
          <a:fillRect/>
        </a:stretch>
      </xdr:blipFill>
      <xdr:spPr>
        <a:xfrm>
          <a:off x="19050" y="38100"/>
          <a:ext cx="1495425" cy="314325"/>
        </a:xfrm>
        <a:prstGeom prst="rect">
          <a:avLst/>
        </a:prstGeom>
      </xdr:spPr>
    </xdr:pic>
    <xdr:clientData/>
  </xdr:twoCellAnchor>
  <xdr:twoCellAnchor editAs="oneCell">
    <xdr:from>
      <xdr:col>13</xdr:col>
      <xdr:colOff>28575</xdr:colOff>
      <xdr:row>0</xdr:row>
      <xdr:rowOff>38100</xdr:rowOff>
    </xdr:from>
    <xdr:to>
      <xdr:col>15</xdr:col>
      <xdr:colOff>762000</xdr:colOff>
      <xdr:row>0</xdr:row>
      <xdr:rowOff>361950</xdr:rowOff>
    </xdr:to>
    <xdr:pic>
      <xdr:nvPicPr>
        <xdr:cNvPr id="3" name="image1.jpeg">
          <a:extLst>
            <a:ext uri="{FF2B5EF4-FFF2-40B4-BE49-F238E27FC236}">
              <a16:creationId xmlns:a16="http://schemas.microsoft.com/office/drawing/2014/main" id="{0C2C3616-CECA-48E4-A295-6BA759B7212A}"/>
            </a:ext>
          </a:extLst>
        </xdr:cNvPr>
        <xdr:cNvPicPr>
          <a:picLocks noChangeAspect="1"/>
        </xdr:cNvPicPr>
      </xdr:nvPicPr>
      <xdr:blipFill>
        <a:blip xmlns:r="http://schemas.openxmlformats.org/officeDocument/2006/relationships" r:embed="rId1" cstate="print"/>
        <a:stretch>
          <a:fillRect/>
        </a:stretch>
      </xdr:blipFill>
      <xdr:spPr>
        <a:xfrm>
          <a:off x="7477125" y="38100"/>
          <a:ext cx="1495425" cy="323850"/>
        </a:xfrm>
        <a:prstGeom prst="rect">
          <a:avLst/>
        </a:prstGeom>
      </xdr:spPr>
    </xdr:pic>
    <xdr:clientData/>
  </xdr:twoCellAnchor>
  <xdr:twoCellAnchor editAs="oneCell">
    <xdr:from>
      <xdr:col>0</xdr:col>
      <xdr:colOff>19050</xdr:colOff>
      <xdr:row>0</xdr:row>
      <xdr:rowOff>38100</xdr:rowOff>
    </xdr:from>
    <xdr:to>
      <xdr:col>2</xdr:col>
      <xdr:colOff>723900</xdr:colOff>
      <xdr:row>0</xdr:row>
      <xdr:rowOff>361950</xdr:rowOff>
    </xdr:to>
    <xdr:pic>
      <xdr:nvPicPr>
        <xdr:cNvPr id="4" name="image1.jpeg">
          <a:extLst>
            <a:ext uri="{FF2B5EF4-FFF2-40B4-BE49-F238E27FC236}">
              <a16:creationId xmlns:a16="http://schemas.microsoft.com/office/drawing/2014/main" id="{680A9AE8-235C-40CA-A423-82D4031FC3B8}"/>
            </a:ext>
          </a:extLst>
        </xdr:cNvPr>
        <xdr:cNvPicPr>
          <a:picLocks noChangeAspect="1"/>
        </xdr:cNvPicPr>
      </xdr:nvPicPr>
      <xdr:blipFill>
        <a:blip xmlns:r="http://schemas.openxmlformats.org/officeDocument/2006/relationships" r:embed="rId1" cstate="print"/>
        <a:stretch>
          <a:fillRect/>
        </a:stretch>
      </xdr:blipFill>
      <xdr:spPr>
        <a:xfrm>
          <a:off x="19050" y="38100"/>
          <a:ext cx="1495425" cy="323850"/>
        </a:xfrm>
        <a:prstGeom prst="rect">
          <a:avLst/>
        </a:prstGeom>
      </xdr:spPr>
    </xdr:pic>
    <xdr:clientData/>
  </xdr:twoCellAnchor>
  <xdr:twoCellAnchor editAs="oneCell">
    <xdr:from>
      <xdr:col>13</xdr:col>
      <xdr:colOff>28575</xdr:colOff>
      <xdr:row>0</xdr:row>
      <xdr:rowOff>38100</xdr:rowOff>
    </xdr:from>
    <xdr:to>
      <xdr:col>15</xdr:col>
      <xdr:colOff>762000</xdr:colOff>
      <xdr:row>0</xdr:row>
      <xdr:rowOff>361950</xdr:rowOff>
    </xdr:to>
    <xdr:pic>
      <xdr:nvPicPr>
        <xdr:cNvPr id="5" name="image1.jpeg">
          <a:extLst>
            <a:ext uri="{FF2B5EF4-FFF2-40B4-BE49-F238E27FC236}">
              <a16:creationId xmlns:a16="http://schemas.microsoft.com/office/drawing/2014/main" id="{74BA4C29-078C-4AFC-9DCC-E881072BB109}"/>
            </a:ext>
          </a:extLst>
        </xdr:cNvPr>
        <xdr:cNvPicPr>
          <a:picLocks noChangeAspect="1"/>
        </xdr:cNvPicPr>
      </xdr:nvPicPr>
      <xdr:blipFill>
        <a:blip xmlns:r="http://schemas.openxmlformats.org/officeDocument/2006/relationships" r:embed="rId1" cstate="print"/>
        <a:stretch>
          <a:fillRect/>
        </a:stretch>
      </xdr:blipFill>
      <xdr:spPr>
        <a:xfrm>
          <a:off x="9115425" y="38100"/>
          <a:ext cx="1495425" cy="323850"/>
        </a:xfrm>
        <a:prstGeom prst="rect">
          <a:avLst/>
        </a:prstGeom>
      </xdr:spPr>
    </xdr:pic>
    <xdr:clientData/>
  </xdr:twoCellAnchor>
  <xdr:twoCellAnchor editAs="oneCell">
    <xdr:from>
      <xdr:col>0</xdr:col>
      <xdr:colOff>19050</xdr:colOff>
      <xdr:row>0</xdr:row>
      <xdr:rowOff>38100</xdr:rowOff>
    </xdr:from>
    <xdr:to>
      <xdr:col>2</xdr:col>
      <xdr:colOff>723900</xdr:colOff>
      <xdr:row>0</xdr:row>
      <xdr:rowOff>371475</xdr:rowOff>
    </xdr:to>
    <xdr:pic>
      <xdr:nvPicPr>
        <xdr:cNvPr id="6" name="image1.jpeg">
          <a:extLst>
            <a:ext uri="{FF2B5EF4-FFF2-40B4-BE49-F238E27FC236}">
              <a16:creationId xmlns:a16="http://schemas.microsoft.com/office/drawing/2014/main" id="{C51BF5EC-FCA9-4FFC-AB49-B5DBC1A9C691}"/>
            </a:ext>
          </a:extLst>
        </xdr:cNvPr>
        <xdr:cNvPicPr>
          <a:picLocks noChangeAspect="1"/>
        </xdr:cNvPicPr>
      </xdr:nvPicPr>
      <xdr:blipFill>
        <a:blip xmlns:r="http://schemas.openxmlformats.org/officeDocument/2006/relationships" r:embed="rId1" cstate="print"/>
        <a:stretch>
          <a:fillRect/>
        </a:stretch>
      </xdr:blipFill>
      <xdr:spPr>
        <a:xfrm>
          <a:off x="19050" y="38100"/>
          <a:ext cx="1495425" cy="333375"/>
        </a:xfrm>
        <a:prstGeom prst="rect">
          <a:avLst/>
        </a:prstGeom>
      </xdr:spPr>
    </xdr:pic>
    <xdr:clientData/>
  </xdr:twoCellAnchor>
  <xdr:twoCellAnchor editAs="oneCell">
    <xdr:from>
      <xdr:col>13</xdr:col>
      <xdr:colOff>28575</xdr:colOff>
      <xdr:row>0</xdr:row>
      <xdr:rowOff>38100</xdr:rowOff>
    </xdr:from>
    <xdr:to>
      <xdr:col>15</xdr:col>
      <xdr:colOff>762000</xdr:colOff>
      <xdr:row>0</xdr:row>
      <xdr:rowOff>371475</xdr:rowOff>
    </xdr:to>
    <xdr:pic>
      <xdr:nvPicPr>
        <xdr:cNvPr id="7" name="image1.jpeg">
          <a:extLst>
            <a:ext uri="{FF2B5EF4-FFF2-40B4-BE49-F238E27FC236}">
              <a16:creationId xmlns:a16="http://schemas.microsoft.com/office/drawing/2014/main" id="{116BB981-7E97-44B0-80E4-CA0A84013AB7}"/>
            </a:ext>
          </a:extLst>
        </xdr:cNvPr>
        <xdr:cNvPicPr>
          <a:picLocks noChangeAspect="1"/>
        </xdr:cNvPicPr>
      </xdr:nvPicPr>
      <xdr:blipFill>
        <a:blip xmlns:r="http://schemas.openxmlformats.org/officeDocument/2006/relationships" r:embed="rId1" cstate="print"/>
        <a:stretch>
          <a:fillRect/>
        </a:stretch>
      </xdr:blipFill>
      <xdr:spPr>
        <a:xfrm>
          <a:off x="9115425" y="38100"/>
          <a:ext cx="1495425" cy="333375"/>
        </a:xfrm>
        <a:prstGeom prst="rect">
          <a:avLst/>
        </a:prstGeom>
      </xdr:spPr>
    </xdr:pic>
    <xdr:clientData/>
  </xdr:twoCellAnchor>
  <xdr:twoCellAnchor editAs="oneCell">
    <xdr:from>
      <xdr:col>0</xdr:col>
      <xdr:colOff>19050</xdr:colOff>
      <xdr:row>0</xdr:row>
      <xdr:rowOff>38100</xdr:rowOff>
    </xdr:from>
    <xdr:to>
      <xdr:col>2</xdr:col>
      <xdr:colOff>723900</xdr:colOff>
      <xdr:row>0</xdr:row>
      <xdr:rowOff>371475</xdr:rowOff>
    </xdr:to>
    <xdr:pic>
      <xdr:nvPicPr>
        <xdr:cNvPr id="8" name="image1.jpeg">
          <a:extLst>
            <a:ext uri="{FF2B5EF4-FFF2-40B4-BE49-F238E27FC236}">
              <a16:creationId xmlns:a16="http://schemas.microsoft.com/office/drawing/2014/main" id="{805C0860-9592-4C98-BF06-BC8E7F7EF7B2}"/>
            </a:ext>
          </a:extLst>
        </xdr:cNvPr>
        <xdr:cNvPicPr>
          <a:picLocks noChangeAspect="1"/>
        </xdr:cNvPicPr>
      </xdr:nvPicPr>
      <xdr:blipFill>
        <a:blip xmlns:r="http://schemas.openxmlformats.org/officeDocument/2006/relationships" r:embed="rId1" cstate="print"/>
        <a:stretch>
          <a:fillRect/>
        </a:stretch>
      </xdr:blipFill>
      <xdr:spPr>
        <a:xfrm>
          <a:off x="19050" y="38100"/>
          <a:ext cx="1495425" cy="333375"/>
        </a:xfrm>
        <a:prstGeom prst="rect">
          <a:avLst/>
        </a:prstGeom>
      </xdr:spPr>
    </xdr:pic>
    <xdr:clientData/>
  </xdr:twoCellAnchor>
  <xdr:twoCellAnchor editAs="oneCell">
    <xdr:from>
      <xdr:col>13</xdr:col>
      <xdr:colOff>28575</xdr:colOff>
      <xdr:row>0</xdr:row>
      <xdr:rowOff>38100</xdr:rowOff>
    </xdr:from>
    <xdr:to>
      <xdr:col>15</xdr:col>
      <xdr:colOff>762000</xdr:colOff>
      <xdr:row>0</xdr:row>
      <xdr:rowOff>361950</xdr:rowOff>
    </xdr:to>
    <xdr:pic>
      <xdr:nvPicPr>
        <xdr:cNvPr id="9" name="image1.jpeg">
          <a:extLst>
            <a:ext uri="{FF2B5EF4-FFF2-40B4-BE49-F238E27FC236}">
              <a16:creationId xmlns:a16="http://schemas.microsoft.com/office/drawing/2014/main" id="{EEF2A0B6-B3BE-4C21-8CDC-9EE127905AE4}"/>
            </a:ext>
          </a:extLst>
        </xdr:cNvPr>
        <xdr:cNvPicPr>
          <a:picLocks noChangeAspect="1"/>
        </xdr:cNvPicPr>
      </xdr:nvPicPr>
      <xdr:blipFill>
        <a:blip xmlns:r="http://schemas.openxmlformats.org/officeDocument/2006/relationships" r:embed="rId1" cstate="print"/>
        <a:stretch>
          <a:fillRect/>
        </a:stretch>
      </xdr:blipFill>
      <xdr:spPr>
        <a:xfrm>
          <a:off x="9115425" y="38100"/>
          <a:ext cx="1495425" cy="3238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2</xdr:col>
      <xdr:colOff>723900</xdr:colOff>
      <xdr:row>0</xdr:row>
      <xdr:rowOff>352425</xdr:rowOff>
    </xdr:to>
    <xdr:pic>
      <xdr:nvPicPr>
        <xdr:cNvPr id="2" name="image1.jpeg">
          <a:extLst>
            <a:ext uri="{FF2B5EF4-FFF2-40B4-BE49-F238E27FC236}">
              <a16:creationId xmlns:a16="http://schemas.microsoft.com/office/drawing/2014/main" id="{AA86B73C-011B-4893-A05F-76B9231516E5}"/>
            </a:ext>
          </a:extLst>
        </xdr:cNvPr>
        <xdr:cNvPicPr>
          <a:picLocks noChangeAspect="1"/>
        </xdr:cNvPicPr>
      </xdr:nvPicPr>
      <xdr:blipFill>
        <a:blip xmlns:r="http://schemas.openxmlformats.org/officeDocument/2006/relationships" r:embed="rId1" cstate="print"/>
        <a:stretch>
          <a:fillRect/>
        </a:stretch>
      </xdr:blipFill>
      <xdr:spPr>
        <a:xfrm>
          <a:off x="19050" y="38100"/>
          <a:ext cx="1495425" cy="314325"/>
        </a:xfrm>
        <a:prstGeom prst="rect">
          <a:avLst/>
        </a:prstGeom>
      </xdr:spPr>
    </xdr:pic>
    <xdr:clientData/>
  </xdr:twoCellAnchor>
  <xdr:twoCellAnchor editAs="oneCell">
    <xdr:from>
      <xdr:col>13</xdr:col>
      <xdr:colOff>28575</xdr:colOff>
      <xdr:row>0</xdr:row>
      <xdr:rowOff>38100</xdr:rowOff>
    </xdr:from>
    <xdr:to>
      <xdr:col>15</xdr:col>
      <xdr:colOff>762000</xdr:colOff>
      <xdr:row>0</xdr:row>
      <xdr:rowOff>371475</xdr:rowOff>
    </xdr:to>
    <xdr:pic>
      <xdr:nvPicPr>
        <xdr:cNvPr id="3" name="image1.jpeg">
          <a:extLst>
            <a:ext uri="{FF2B5EF4-FFF2-40B4-BE49-F238E27FC236}">
              <a16:creationId xmlns:a16="http://schemas.microsoft.com/office/drawing/2014/main" id="{B2F5B5DF-E716-4801-BA48-998E79EF3601}"/>
            </a:ext>
          </a:extLst>
        </xdr:cNvPr>
        <xdr:cNvPicPr>
          <a:picLocks noChangeAspect="1"/>
        </xdr:cNvPicPr>
      </xdr:nvPicPr>
      <xdr:blipFill>
        <a:blip xmlns:r="http://schemas.openxmlformats.org/officeDocument/2006/relationships" r:embed="rId1" cstate="print"/>
        <a:stretch>
          <a:fillRect/>
        </a:stretch>
      </xdr:blipFill>
      <xdr:spPr>
        <a:xfrm>
          <a:off x="7477125" y="38100"/>
          <a:ext cx="1495425" cy="333375"/>
        </a:xfrm>
        <a:prstGeom prst="rect">
          <a:avLst/>
        </a:prstGeom>
      </xdr:spPr>
    </xdr:pic>
    <xdr:clientData/>
  </xdr:twoCellAnchor>
  <xdr:twoCellAnchor editAs="oneCell">
    <xdr:from>
      <xdr:col>0</xdr:col>
      <xdr:colOff>19050</xdr:colOff>
      <xdr:row>0</xdr:row>
      <xdr:rowOff>38100</xdr:rowOff>
    </xdr:from>
    <xdr:to>
      <xdr:col>2</xdr:col>
      <xdr:colOff>723900</xdr:colOff>
      <xdr:row>0</xdr:row>
      <xdr:rowOff>352425</xdr:rowOff>
    </xdr:to>
    <xdr:pic>
      <xdr:nvPicPr>
        <xdr:cNvPr id="4" name="image1.jpeg">
          <a:extLst>
            <a:ext uri="{FF2B5EF4-FFF2-40B4-BE49-F238E27FC236}">
              <a16:creationId xmlns:a16="http://schemas.microsoft.com/office/drawing/2014/main" id="{2F7F2242-EDA4-4098-9243-6B4C71ED180E}"/>
            </a:ext>
          </a:extLst>
        </xdr:cNvPr>
        <xdr:cNvPicPr>
          <a:picLocks noChangeAspect="1"/>
        </xdr:cNvPicPr>
      </xdr:nvPicPr>
      <xdr:blipFill>
        <a:blip xmlns:r="http://schemas.openxmlformats.org/officeDocument/2006/relationships" r:embed="rId1" cstate="print"/>
        <a:stretch>
          <a:fillRect/>
        </a:stretch>
      </xdr:blipFill>
      <xdr:spPr>
        <a:xfrm>
          <a:off x="19050" y="38100"/>
          <a:ext cx="1495425" cy="314325"/>
        </a:xfrm>
        <a:prstGeom prst="rect">
          <a:avLst/>
        </a:prstGeom>
      </xdr:spPr>
    </xdr:pic>
    <xdr:clientData/>
  </xdr:twoCellAnchor>
  <xdr:twoCellAnchor editAs="oneCell">
    <xdr:from>
      <xdr:col>13</xdr:col>
      <xdr:colOff>28575</xdr:colOff>
      <xdr:row>0</xdr:row>
      <xdr:rowOff>38100</xdr:rowOff>
    </xdr:from>
    <xdr:to>
      <xdr:col>15</xdr:col>
      <xdr:colOff>762000</xdr:colOff>
      <xdr:row>0</xdr:row>
      <xdr:rowOff>361950</xdr:rowOff>
    </xdr:to>
    <xdr:pic>
      <xdr:nvPicPr>
        <xdr:cNvPr id="5" name="image1.jpeg">
          <a:extLst>
            <a:ext uri="{FF2B5EF4-FFF2-40B4-BE49-F238E27FC236}">
              <a16:creationId xmlns:a16="http://schemas.microsoft.com/office/drawing/2014/main" id="{87B73E46-BEE1-4FBB-940E-4D9B9B3F67F7}"/>
            </a:ext>
          </a:extLst>
        </xdr:cNvPr>
        <xdr:cNvPicPr>
          <a:picLocks noChangeAspect="1"/>
        </xdr:cNvPicPr>
      </xdr:nvPicPr>
      <xdr:blipFill>
        <a:blip xmlns:r="http://schemas.openxmlformats.org/officeDocument/2006/relationships" r:embed="rId1" cstate="print"/>
        <a:stretch>
          <a:fillRect/>
        </a:stretch>
      </xdr:blipFill>
      <xdr:spPr>
        <a:xfrm>
          <a:off x="9115425" y="38100"/>
          <a:ext cx="1495425" cy="323850"/>
        </a:xfrm>
        <a:prstGeom prst="rect">
          <a:avLst/>
        </a:prstGeom>
      </xdr:spPr>
    </xdr:pic>
    <xdr:clientData/>
  </xdr:twoCellAnchor>
  <xdr:twoCellAnchor editAs="oneCell">
    <xdr:from>
      <xdr:col>0</xdr:col>
      <xdr:colOff>19050</xdr:colOff>
      <xdr:row>0</xdr:row>
      <xdr:rowOff>38100</xdr:rowOff>
    </xdr:from>
    <xdr:to>
      <xdr:col>2</xdr:col>
      <xdr:colOff>723900</xdr:colOff>
      <xdr:row>0</xdr:row>
      <xdr:rowOff>361950</xdr:rowOff>
    </xdr:to>
    <xdr:pic>
      <xdr:nvPicPr>
        <xdr:cNvPr id="6" name="image1.jpeg">
          <a:extLst>
            <a:ext uri="{FF2B5EF4-FFF2-40B4-BE49-F238E27FC236}">
              <a16:creationId xmlns:a16="http://schemas.microsoft.com/office/drawing/2014/main" id="{A521868D-9524-490F-AFF2-E11B4C7F708C}"/>
            </a:ext>
          </a:extLst>
        </xdr:cNvPr>
        <xdr:cNvPicPr>
          <a:picLocks noChangeAspect="1"/>
        </xdr:cNvPicPr>
      </xdr:nvPicPr>
      <xdr:blipFill>
        <a:blip xmlns:r="http://schemas.openxmlformats.org/officeDocument/2006/relationships" r:embed="rId1" cstate="print"/>
        <a:stretch>
          <a:fillRect/>
        </a:stretch>
      </xdr:blipFill>
      <xdr:spPr>
        <a:xfrm>
          <a:off x="19050" y="38100"/>
          <a:ext cx="1495425" cy="323850"/>
        </a:xfrm>
        <a:prstGeom prst="rect">
          <a:avLst/>
        </a:prstGeom>
      </xdr:spPr>
    </xdr:pic>
    <xdr:clientData/>
  </xdr:twoCellAnchor>
  <xdr:twoCellAnchor editAs="oneCell">
    <xdr:from>
      <xdr:col>13</xdr:col>
      <xdr:colOff>28575</xdr:colOff>
      <xdr:row>0</xdr:row>
      <xdr:rowOff>38100</xdr:rowOff>
    </xdr:from>
    <xdr:to>
      <xdr:col>15</xdr:col>
      <xdr:colOff>762000</xdr:colOff>
      <xdr:row>0</xdr:row>
      <xdr:rowOff>361950</xdr:rowOff>
    </xdr:to>
    <xdr:pic>
      <xdr:nvPicPr>
        <xdr:cNvPr id="7" name="image1.jpeg">
          <a:extLst>
            <a:ext uri="{FF2B5EF4-FFF2-40B4-BE49-F238E27FC236}">
              <a16:creationId xmlns:a16="http://schemas.microsoft.com/office/drawing/2014/main" id="{B1687B73-4B60-4262-9A87-59D9C642DA2E}"/>
            </a:ext>
          </a:extLst>
        </xdr:cNvPr>
        <xdr:cNvPicPr>
          <a:picLocks noChangeAspect="1"/>
        </xdr:cNvPicPr>
      </xdr:nvPicPr>
      <xdr:blipFill>
        <a:blip xmlns:r="http://schemas.openxmlformats.org/officeDocument/2006/relationships" r:embed="rId1" cstate="print"/>
        <a:stretch>
          <a:fillRect/>
        </a:stretch>
      </xdr:blipFill>
      <xdr:spPr>
        <a:xfrm>
          <a:off x="9115425" y="38100"/>
          <a:ext cx="1495425" cy="323850"/>
        </a:xfrm>
        <a:prstGeom prst="rect">
          <a:avLst/>
        </a:prstGeom>
      </xdr:spPr>
    </xdr:pic>
    <xdr:clientData/>
  </xdr:twoCellAnchor>
  <xdr:twoCellAnchor editAs="oneCell">
    <xdr:from>
      <xdr:col>0</xdr:col>
      <xdr:colOff>19050</xdr:colOff>
      <xdr:row>0</xdr:row>
      <xdr:rowOff>38100</xdr:rowOff>
    </xdr:from>
    <xdr:to>
      <xdr:col>2</xdr:col>
      <xdr:colOff>723900</xdr:colOff>
      <xdr:row>0</xdr:row>
      <xdr:rowOff>371475</xdr:rowOff>
    </xdr:to>
    <xdr:pic>
      <xdr:nvPicPr>
        <xdr:cNvPr id="8" name="image1.jpeg">
          <a:extLst>
            <a:ext uri="{FF2B5EF4-FFF2-40B4-BE49-F238E27FC236}">
              <a16:creationId xmlns:a16="http://schemas.microsoft.com/office/drawing/2014/main" id="{8A984169-AC39-4DAA-8D3E-C8ABA061A2C7}"/>
            </a:ext>
          </a:extLst>
        </xdr:cNvPr>
        <xdr:cNvPicPr>
          <a:picLocks noChangeAspect="1"/>
        </xdr:cNvPicPr>
      </xdr:nvPicPr>
      <xdr:blipFill>
        <a:blip xmlns:r="http://schemas.openxmlformats.org/officeDocument/2006/relationships" r:embed="rId1" cstate="print"/>
        <a:stretch>
          <a:fillRect/>
        </a:stretch>
      </xdr:blipFill>
      <xdr:spPr>
        <a:xfrm>
          <a:off x="19050" y="38100"/>
          <a:ext cx="1495425" cy="333375"/>
        </a:xfrm>
        <a:prstGeom prst="rect">
          <a:avLst/>
        </a:prstGeom>
      </xdr:spPr>
    </xdr:pic>
    <xdr:clientData/>
  </xdr:twoCellAnchor>
  <xdr:twoCellAnchor editAs="oneCell">
    <xdr:from>
      <xdr:col>13</xdr:col>
      <xdr:colOff>28575</xdr:colOff>
      <xdr:row>0</xdr:row>
      <xdr:rowOff>38100</xdr:rowOff>
    </xdr:from>
    <xdr:to>
      <xdr:col>15</xdr:col>
      <xdr:colOff>762000</xdr:colOff>
      <xdr:row>0</xdr:row>
      <xdr:rowOff>371475</xdr:rowOff>
    </xdr:to>
    <xdr:pic>
      <xdr:nvPicPr>
        <xdr:cNvPr id="9" name="image1.jpeg">
          <a:extLst>
            <a:ext uri="{FF2B5EF4-FFF2-40B4-BE49-F238E27FC236}">
              <a16:creationId xmlns:a16="http://schemas.microsoft.com/office/drawing/2014/main" id="{083DD2D6-20C5-46A5-9011-189518D04FB2}"/>
            </a:ext>
          </a:extLst>
        </xdr:cNvPr>
        <xdr:cNvPicPr>
          <a:picLocks noChangeAspect="1"/>
        </xdr:cNvPicPr>
      </xdr:nvPicPr>
      <xdr:blipFill>
        <a:blip xmlns:r="http://schemas.openxmlformats.org/officeDocument/2006/relationships" r:embed="rId1" cstate="print"/>
        <a:stretch>
          <a:fillRect/>
        </a:stretch>
      </xdr:blipFill>
      <xdr:spPr>
        <a:xfrm>
          <a:off x="9115425" y="38100"/>
          <a:ext cx="1495425" cy="333375"/>
        </a:xfrm>
        <a:prstGeom prst="rect">
          <a:avLst/>
        </a:prstGeom>
      </xdr:spPr>
    </xdr:pic>
    <xdr:clientData/>
  </xdr:twoCellAnchor>
  <xdr:twoCellAnchor editAs="oneCell">
    <xdr:from>
      <xdr:col>0</xdr:col>
      <xdr:colOff>19050</xdr:colOff>
      <xdr:row>0</xdr:row>
      <xdr:rowOff>38100</xdr:rowOff>
    </xdr:from>
    <xdr:to>
      <xdr:col>2</xdr:col>
      <xdr:colOff>723900</xdr:colOff>
      <xdr:row>0</xdr:row>
      <xdr:rowOff>371475</xdr:rowOff>
    </xdr:to>
    <xdr:pic>
      <xdr:nvPicPr>
        <xdr:cNvPr id="10" name="image1.jpeg">
          <a:extLst>
            <a:ext uri="{FF2B5EF4-FFF2-40B4-BE49-F238E27FC236}">
              <a16:creationId xmlns:a16="http://schemas.microsoft.com/office/drawing/2014/main" id="{F9E3BCFA-FF2B-4E0F-B631-47AD01232E3B}"/>
            </a:ext>
          </a:extLst>
        </xdr:cNvPr>
        <xdr:cNvPicPr>
          <a:picLocks noChangeAspect="1"/>
        </xdr:cNvPicPr>
      </xdr:nvPicPr>
      <xdr:blipFill>
        <a:blip xmlns:r="http://schemas.openxmlformats.org/officeDocument/2006/relationships" r:embed="rId1" cstate="print"/>
        <a:stretch>
          <a:fillRect/>
        </a:stretch>
      </xdr:blipFill>
      <xdr:spPr>
        <a:xfrm>
          <a:off x="19050" y="38100"/>
          <a:ext cx="1495425" cy="333375"/>
        </a:xfrm>
        <a:prstGeom prst="rect">
          <a:avLst/>
        </a:prstGeom>
      </xdr:spPr>
    </xdr:pic>
    <xdr:clientData/>
  </xdr:twoCellAnchor>
  <xdr:twoCellAnchor editAs="oneCell">
    <xdr:from>
      <xdr:col>13</xdr:col>
      <xdr:colOff>28575</xdr:colOff>
      <xdr:row>0</xdr:row>
      <xdr:rowOff>38100</xdr:rowOff>
    </xdr:from>
    <xdr:to>
      <xdr:col>15</xdr:col>
      <xdr:colOff>762000</xdr:colOff>
      <xdr:row>0</xdr:row>
      <xdr:rowOff>361950</xdr:rowOff>
    </xdr:to>
    <xdr:pic>
      <xdr:nvPicPr>
        <xdr:cNvPr id="11" name="image1.jpeg">
          <a:extLst>
            <a:ext uri="{FF2B5EF4-FFF2-40B4-BE49-F238E27FC236}">
              <a16:creationId xmlns:a16="http://schemas.microsoft.com/office/drawing/2014/main" id="{376B67C3-526F-4454-AB15-C29676352DF2}"/>
            </a:ext>
          </a:extLst>
        </xdr:cNvPr>
        <xdr:cNvPicPr>
          <a:picLocks noChangeAspect="1"/>
        </xdr:cNvPicPr>
      </xdr:nvPicPr>
      <xdr:blipFill>
        <a:blip xmlns:r="http://schemas.openxmlformats.org/officeDocument/2006/relationships" r:embed="rId1" cstate="print"/>
        <a:stretch>
          <a:fillRect/>
        </a:stretch>
      </xdr:blipFill>
      <xdr:spPr>
        <a:xfrm>
          <a:off x="9115425" y="38100"/>
          <a:ext cx="1495425" cy="3238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2</xdr:col>
      <xdr:colOff>723900</xdr:colOff>
      <xdr:row>0</xdr:row>
      <xdr:rowOff>361950</xdr:rowOff>
    </xdr:to>
    <xdr:pic>
      <xdr:nvPicPr>
        <xdr:cNvPr id="2" name="image1.jpeg">
          <a:extLst>
            <a:ext uri="{FF2B5EF4-FFF2-40B4-BE49-F238E27FC236}">
              <a16:creationId xmlns:a16="http://schemas.microsoft.com/office/drawing/2014/main" id="{1B627BA7-CD65-49D6-A9EB-C65A1CAD31E5}"/>
            </a:ext>
          </a:extLst>
        </xdr:cNvPr>
        <xdr:cNvPicPr>
          <a:picLocks noChangeAspect="1"/>
        </xdr:cNvPicPr>
      </xdr:nvPicPr>
      <xdr:blipFill>
        <a:blip xmlns:r="http://schemas.openxmlformats.org/officeDocument/2006/relationships" r:embed="rId1" cstate="print"/>
        <a:stretch>
          <a:fillRect/>
        </a:stretch>
      </xdr:blipFill>
      <xdr:spPr>
        <a:xfrm>
          <a:off x="19050" y="38100"/>
          <a:ext cx="1495425" cy="323850"/>
        </a:xfrm>
        <a:prstGeom prst="rect">
          <a:avLst/>
        </a:prstGeom>
      </xdr:spPr>
    </xdr:pic>
    <xdr:clientData/>
  </xdr:twoCellAnchor>
  <xdr:twoCellAnchor editAs="oneCell">
    <xdr:from>
      <xdr:col>13</xdr:col>
      <xdr:colOff>28575</xdr:colOff>
      <xdr:row>0</xdr:row>
      <xdr:rowOff>38100</xdr:rowOff>
    </xdr:from>
    <xdr:to>
      <xdr:col>15</xdr:col>
      <xdr:colOff>762000</xdr:colOff>
      <xdr:row>0</xdr:row>
      <xdr:rowOff>371475</xdr:rowOff>
    </xdr:to>
    <xdr:pic>
      <xdr:nvPicPr>
        <xdr:cNvPr id="3" name="image1.jpeg">
          <a:extLst>
            <a:ext uri="{FF2B5EF4-FFF2-40B4-BE49-F238E27FC236}">
              <a16:creationId xmlns:a16="http://schemas.microsoft.com/office/drawing/2014/main" id="{6F54FA14-C314-4185-A0CC-6F8D456944F1}"/>
            </a:ext>
          </a:extLst>
        </xdr:cNvPr>
        <xdr:cNvPicPr>
          <a:picLocks noChangeAspect="1"/>
        </xdr:cNvPicPr>
      </xdr:nvPicPr>
      <xdr:blipFill>
        <a:blip xmlns:r="http://schemas.openxmlformats.org/officeDocument/2006/relationships" r:embed="rId1" cstate="print"/>
        <a:stretch>
          <a:fillRect/>
        </a:stretch>
      </xdr:blipFill>
      <xdr:spPr>
        <a:xfrm>
          <a:off x="7477125" y="38100"/>
          <a:ext cx="1495425" cy="333375"/>
        </a:xfrm>
        <a:prstGeom prst="rect">
          <a:avLst/>
        </a:prstGeom>
      </xdr:spPr>
    </xdr:pic>
    <xdr:clientData/>
  </xdr:twoCellAnchor>
  <xdr:twoCellAnchor editAs="oneCell">
    <xdr:from>
      <xdr:col>0</xdr:col>
      <xdr:colOff>19050</xdr:colOff>
      <xdr:row>0</xdr:row>
      <xdr:rowOff>38100</xdr:rowOff>
    </xdr:from>
    <xdr:to>
      <xdr:col>2</xdr:col>
      <xdr:colOff>723900</xdr:colOff>
      <xdr:row>0</xdr:row>
      <xdr:rowOff>352425</xdr:rowOff>
    </xdr:to>
    <xdr:pic>
      <xdr:nvPicPr>
        <xdr:cNvPr id="4" name="image1.jpeg">
          <a:extLst>
            <a:ext uri="{FF2B5EF4-FFF2-40B4-BE49-F238E27FC236}">
              <a16:creationId xmlns:a16="http://schemas.microsoft.com/office/drawing/2014/main" id="{56D6E800-E710-4AD9-B16E-4C3CB1885520}"/>
            </a:ext>
          </a:extLst>
        </xdr:cNvPr>
        <xdr:cNvPicPr>
          <a:picLocks noChangeAspect="1"/>
        </xdr:cNvPicPr>
      </xdr:nvPicPr>
      <xdr:blipFill>
        <a:blip xmlns:r="http://schemas.openxmlformats.org/officeDocument/2006/relationships" r:embed="rId1" cstate="print"/>
        <a:stretch>
          <a:fillRect/>
        </a:stretch>
      </xdr:blipFill>
      <xdr:spPr>
        <a:xfrm>
          <a:off x="19050" y="38100"/>
          <a:ext cx="1495425" cy="314325"/>
        </a:xfrm>
        <a:prstGeom prst="rect">
          <a:avLst/>
        </a:prstGeom>
      </xdr:spPr>
    </xdr:pic>
    <xdr:clientData/>
  </xdr:twoCellAnchor>
  <xdr:twoCellAnchor editAs="oneCell">
    <xdr:from>
      <xdr:col>13</xdr:col>
      <xdr:colOff>28575</xdr:colOff>
      <xdr:row>0</xdr:row>
      <xdr:rowOff>38100</xdr:rowOff>
    </xdr:from>
    <xdr:to>
      <xdr:col>15</xdr:col>
      <xdr:colOff>762000</xdr:colOff>
      <xdr:row>0</xdr:row>
      <xdr:rowOff>371475</xdr:rowOff>
    </xdr:to>
    <xdr:pic>
      <xdr:nvPicPr>
        <xdr:cNvPr id="5" name="image1.jpeg">
          <a:extLst>
            <a:ext uri="{FF2B5EF4-FFF2-40B4-BE49-F238E27FC236}">
              <a16:creationId xmlns:a16="http://schemas.microsoft.com/office/drawing/2014/main" id="{1A0B76CD-FF84-45EA-B195-DA5EE2AE2D43}"/>
            </a:ext>
          </a:extLst>
        </xdr:cNvPr>
        <xdr:cNvPicPr>
          <a:picLocks noChangeAspect="1"/>
        </xdr:cNvPicPr>
      </xdr:nvPicPr>
      <xdr:blipFill>
        <a:blip xmlns:r="http://schemas.openxmlformats.org/officeDocument/2006/relationships" r:embed="rId1" cstate="print"/>
        <a:stretch>
          <a:fillRect/>
        </a:stretch>
      </xdr:blipFill>
      <xdr:spPr>
        <a:xfrm>
          <a:off x="9115425" y="38100"/>
          <a:ext cx="1495425" cy="333375"/>
        </a:xfrm>
        <a:prstGeom prst="rect">
          <a:avLst/>
        </a:prstGeom>
      </xdr:spPr>
    </xdr:pic>
    <xdr:clientData/>
  </xdr:twoCellAnchor>
  <xdr:twoCellAnchor editAs="oneCell">
    <xdr:from>
      <xdr:col>0</xdr:col>
      <xdr:colOff>19050</xdr:colOff>
      <xdr:row>0</xdr:row>
      <xdr:rowOff>38100</xdr:rowOff>
    </xdr:from>
    <xdr:to>
      <xdr:col>2</xdr:col>
      <xdr:colOff>723900</xdr:colOff>
      <xdr:row>0</xdr:row>
      <xdr:rowOff>352425</xdr:rowOff>
    </xdr:to>
    <xdr:pic>
      <xdr:nvPicPr>
        <xdr:cNvPr id="6" name="image1.jpeg">
          <a:extLst>
            <a:ext uri="{FF2B5EF4-FFF2-40B4-BE49-F238E27FC236}">
              <a16:creationId xmlns:a16="http://schemas.microsoft.com/office/drawing/2014/main" id="{C303B27F-A82B-46FA-808B-62C5F3BC53EF}"/>
            </a:ext>
          </a:extLst>
        </xdr:cNvPr>
        <xdr:cNvPicPr>
          <a:picLocks noChangeAspect="1"/>
        </xdr:cNvPicPr>
      </xdr:nvPicPr>
      <xdr:blipFill>
        <a:blip xmlns:r="http://schemas.openxmlformats.org/officeDocument/2006/relationships" r:embed="rId1" cstate="print"/>
        <a:stretch>
          <a:fillRect/>
        </a:stretch>
      </xdr:blipFill>
      <xdr:spPr>
        <a:xfrm>
          <a:off x="19050" y="38100"/>
          <a:ext cx="1495425" cy="314325"/>
        </a:xfrm>
        <a:prstGeom prst="rect">
          <a:avLst/>
        </a:prstGeom>
      </xdr:spPr>
    </xdr:pic>
    <xdr:clientData/>
  </xdr:twoCellAnchor>
  <xdr:twoCellAnchor editAs="oneCell">
    <xdr:from>
      <xdr:col>13</xdr:col>
      <xdr:colOff>28575</xdr:colOff>
      <xdr:row>0</xdr:row>
      <xdr:rowOff>38100</xdr:rowOff>
    </xdr:from>
    <xdr:to>
      <xdr:col>15</xdr:col>
      <xdr:colOff>762000</xdr:colOff>
      <xdr:row>0</xdr:row>
      <xdr:rowOff>361950</xdr:rowOff>
    </xdr:to>
    <xdr:pic>
      <xdr:nvPicPr>
        <xdr:cNvPr id="7" name="image1.jpeg">
          <a:extLst>
            <a:ext uri="{FF2B5EF4-FFF2-40B4-BE49-F238E27FC236}">
              <a16:creationId xmlns:a16="http://schemas.microsoft.com/office/drawing/2014/main" id="{59329781-1109-47F4-AB85-28CA21F4D55A}"/>
            </a:ext>
          </a:extLst>
        </xdr:cNvPr>
        <xdr:cNvPicPr>
          <a:picLocks noChangeAspect="1"/>
        </xdr:cNvPicPr>
      </xdr:nvPicPr>
      <xdr:blipFill>
        <a:blip xmlns:r="http://schemas.openxmlformats.org/officeDocument/2006/relationships" r:embed="rId1" cstate="print"/>
        <a:stretch>
          <a:fillRect/>
        </a:stretch>
      </xdr:blipFill>
      <xdr:spPr>
        <a:xfrm>
          <a:off x="9115425" y="38100"/>
          <a:ext cx="1495425" cy="323850"/>
        </a:xfrm>
        <a:prstGeom prst="rect">
          <a:avLst/>
        </a:prstGeom>
      </xdr:spPr>
    </xdr:pic>
    <xdr:clientData/>
  </xdr:twoCellAnchor>
  <xdr:twoCellAnchor editAs="oneCell">
    <xdr:from>
      <xdr:col>0</xdr:col>
      <xdr:colOff>19050</xdr:colOff>
      <xdr:row>0</xdr:row>
      <xdr:rowOff>38100</xdr:rowOff>
    </xdr:from>
    <xdr:to>
      <xdr:col>2</xdr:col>
      <xdr:colOff>723900</xdr:colOff>
      <xdr:row>0</xdr:row>
      <xdr:rowOff>361950</xdr:rowOff>
    </xdr:to>
    <xdr:pic>
      <xdr:nvPicPr>
        <xdr:cNvPr id="8" name="image1.jpeg">
          <a:extLst>
            <a:ext uri="{FF2B5EF4-FFF2-40B4-BE49-F238E27FC236}">
              <a16:creationId xmlns:a16="http://schemas.microsoft.com/office/drawing/2014/main" id="{64F93BE1-F9E1-4BBF-BF6F-E25900A787B4}"/>
            </a:ext>
          </a:extLst>
        </xdr:cNvPr>
        <xdr:cNvPicPr>
          <a:picLocks noChangeAspect="1"/>
        </xdr:cNvPicPr>
      </xdr:nvPicPr>
      <xdr:blipFill>
        <a:blip xmlns:r="http://schemas.openxmlformats.org/officeDocument/2006/relationships" r:embed="rId1" cstate="print"/>
        <a:stretch>
          <a:fillRect/>
        </a:stretch>
      </xdr:blipFill>
      <xdr:spPr>
        <a:xfrm>
          <a:off x="19050" y="38100"/>
          <a:ext cx="1495425" cy="323850"/>
        </a:xfrm>
        <a:prstGeom prst="rect">
          <a:avLst/>
        </a:prstGeom>
      </xdr:spPr>
    </xdr:pic>
    <xdr:clientData/>
  </xdr:twoCellAnchor>
  <xdr:twoCellAnchor editAs="oneCell">
    <xdr:from>
      <xdr:col>13</xdr:col>
      <xdr:colOff>28575</xdr:colOff>
      <xdr:row>0</xdr:row>
      <xdr:rowOff>38100</xdr:rowOff>
    </xdr:from>
    <xdr:to>
      <xdr:col>15</xdr:col>
      <xdr:colOff>762000</xdr:colOff>
      <xdr:row>0</xdr:row>
      <xdr:rowOff>361950</xdr:rowOff>
    </xdr:to>
    <xdr:pic>
      <xdr:nvPicPr>
        <xdr:cNvPr id="9" name="image1.jpeg">
          <a:extLst>
            <a:ext uri="{FF2B5EF4-FFF2-40B4-BE49-F238E27FC236}">
              <a16:creationId xmlns:a16="http://schemas.microsoft.com/office/drawing/2014/main" id="{08D2422E-7282-4F4E-BBB8-5279686733E0}"/>
            </a:ext>
          </a:extLst>
        </xdr:cNvPr>
        <xdr:cNvPicPr>
          <a:picLocks noChangeAspect="1"/>
        </xdr:cNvPicPr>
      </xdr:nvPicPr>
      <xdr:blipFill>
        <a:blip xmlns:r="http://schemas.openxmlformats.org/officeDocument/2006/relationships" r:embed="rId1" cstate="print"/>
        <a:stretch>
          <a:fillRect/>
        </a:stretch>
      </xdr:blipFill>
      <xdr:spPr>
        <a:xfrm>
          <a:off x="9115425" y="38100"/>
          <a:ext cx="1495425" cy="323850"/>
        </a:xfrm>
        <a:prstGeom prst="rect">
          <a:avLst/>
        </a:prstGeom>
      </xdr:spPr>
    </xdr:pic>
    <xdr:clientData/>
  </xdr:twoCellAnchor>
  <xdr:twoCellAnchor editAs="oneCell">
    <xdr:from>
      <xdr:col>0</xdr:col>
      <xdr:colOff>19050</xdr:colOff>
      <xdr:row>0</xdr:row>
      <xdr:rowOff>38100</xdr:rowOff>
    </xdr:from>
    <xdr:to>
      <xdr:col>2</xdr:col>
      <xdr:colOff>723900</xdr:colOff>
      <xdr:row>0</xdr:row>
      <xdr:rowOff>371475</xdr:rowOff>
    </xdr:to>
    <xdr:pic>
      <xdr:nvPicPr>
        <xdr:cNvPr id="10" name="image1.jpeg">
          <a:extLst>
            <a:ext uri="{FF2B5EF4-FFF2-40B4-BE49-F238E27FC236}">
              <a16:creationId xmlns:a16="http://schemas.microsoft.com/office/drawing/2014/main" id="{400E9235-3DE2-4C08-8043-1ABC1BD09201}"/>
            </a:ext>
          </a:extLst>
        </xdr:cNvPr>
        <xdr:cNvPicPr>
          <a:picLocks noChangeAspect="1"/>
        </xdr:cNvPicPr>
      </xdr:nvPicPr>
      <xdr:blipFill>
        <a:blip xmlns:r="http://schemas.openxmlformats.org/officeDocument/2006/relationships" r:embed="rId1" cstate="print"/>
        <a:stretch>
          <a:fillRect/>
        </a:stretch>
      </xdr:blipFill>
      <xdr:spPr>
        <a:xfrm>
          <a:off x="19050" y="38100"/>
          <a:ext cx="1495425" cy="333375"/>
        </a:xfrm>
        <a:prstGeom prst="rect">
          <a:avLst/>
        </a:prstGeom>
      </xdr:spPr>
    </xdr:pic>
    <xdr:clientData/>
  </xdr:twoCellAnchor>
  <xdr:twoCellAnchor editAs="oneCell">
    <xdr:from>
      <xdr:col>13</xdr:col>
      <xdr:colOff>28575</xdr:colOff>
      <xdr:row>0</xdr:row>
      <xdr:rowOff>38100</xdr:rowOff>
    </xdr:from>
    <xdr:to>
      <xdr:col>15</xdr:col>
      <xdr:colOff>762000</xdr:colOff>
      <xdr:row>0</xdr:row>
      <xdr:rowOff>371475</xdr:rowOff>
    </xdr:to>
    <xdr:pic>
      <xdr:nvPicPr>
        <xdr:cNvPr id="11" name="image1.jpeg">
          <a:extLst>
            <a:ext uri="{FF2B5EF4-FFF2-40B4-BE49-F238E27FC236}">
              <a16:creationId xmlns:a16="http://schemas.microsoft.com/office/drawing/2014/main" id="{54383209-C894-4F0B-8435-E4C18C66A8DC}"/>
            </a:ext>
          </a:extLst>
        </xdr:cNvPr>
        <xdr:cNvPicPr>
          <a:picLocks noChangeAspect="1"/>
        </xdr:cNvPicPr>
      </xdr:nvPicPr>
      <xdr:blipFill>
        <a:blip xmlns:r="http://schemas.openxmlformats.org/officeDocument/2006/relationships" r:embed="rId1" cstate="print"/>
        <a:stretch>
          <a:fillRect/>
        </a:stretch>
      </xdr:blipFill>
      <xdr:spPr>
        <a:xfrm>
          <a:off x="9115425" y="38100"/>
          <a:ext cx="1495425" cy="333375"/>
        </a:xfrm>
        <a:prstGeom prst="rect">
          <a:avLst/>
        </a:prstGeom>
      </xdr:spPr>
    </xdr:pic>
    <xdr:clientData/>
  </xdr:twoCellAnchor>
  <xdr:twoCellAnchor editAs="oneCell">
    <xdr:from>
      <xdr:col>0</xdr:col>
      <xdr:colOff>19050</xdr:colOff>
      <xdr:row>0</xdr:row>
      <xdr:rowOff>38100</xdr:rowOff>
    </xdr:from>
    <xdr:to>
      <xdr:col>2</xdr:col>
      <xdr:colOff>723900</xdr:colOff>
      <xdr:row>0</xdr:row>
      <xdr:rowOff>371475</xdr:rowOff>
    </xdr:to>
    <xdr:pic>
      <xdr:nvPicPr>
        <xdr:cNvPr id="12" name="image1.jpeg">
          <a:extLst>
            <a:ext uri="{FF2B5EF4-FFF2-40B4-BE49-F238E27FC236}">
              <a16:creationId xmlns:a16="http://schemas.microsoft.com/office/drawing/2014/main" id="{EB5DB828-F4D5-4D04-BC00-E100EADBBE74}"/>
            </a:ext>
          </a:extLst>
        </xdr:cNvPr>
        <xdr:cNvPicPr>
          <a:picLocks noChangeAspect="1"/>
        </xdr:cNvPicPr>
      </xdr:nvPicPr>
      <xdr:blipFill>
        <a:blip xmlns:r="http://schemas.openxmlformats.org/officeDocument/2006/relationships" r:embed="rId1" cstate="print"/>
        <a:stretch>
          <a:fillRect/>
        </a:stretch>
      </xdr:blipFill>
      <xdr:spPr>
        <a:xfrm>
          <a:off x="19050" y="38100"/>
          <a:ext cx="1495425" cy="333375"/>
        </a:xfrm>
        <a:prstGeom prst="rect">
          <a:avLst/>
        </a:prstGeom>
      </xdr:spPr>
    </xdr:pic>
    <xdr:clientData/>
  </xdr:twoCellAnchor>
  <xdr:twoCellAnchor editAs="oneCell">
    <xdr:from>
      <xdr:col>13</xdr:col>
      <xdr:colOff>28575</xdr:colOff>
      <xdr:row>0</xdr:row>
      <xdr:rowOff>38100</xdr:rowOff>
    </xdr:from>
    <xdr:to>
      <xdr:col>15</xdr:col>
      <xdr:colOff>762000</xdr:colOff>
      <xdr:row>0</xdr:row>
      <xdr:rowOff>361950</xdr:rowOff>
    </xdr:to>
    <xdr:pic>
      <xdr:nvPicPr>
        <xdr:cNvPr id="13" name="image1.jpeg">
          <a:extLst>
            <a:ext uri="{FF2B5EF4-FFF2-40B4-BE49-F238E27FC236}">
              <a16:creationId xmlns:a16="http://schemas.microsoft.com/office/drawing/2014/main" id="{723464A3-75B3-4972-8D33-2441C12BF14E}"/>
            </a:ext>
          </a:extLst>
        </xdr:cNvPr>
        <xdr:cNvPicPr>
          <a:picLocks noChangeAspect="1"/>
        </xdr:cNvPicPr>
      </xdr:nvPicPr>
      <xdr:blipFill>
        <a:blip xmlns:r="http://schemas.openxmlformats.org/officeDocument/2006/relationships" r:embed="rId1" cstate="print"/>
        <a:stretch>
          <a:fillRect/>
        </a:stretch>
      </xdr:blipFill>
      <xdr:spPr>
        <a:xfrm>
          <a:off x="9115425" y="38100"/>
          <a:ext cx="1495425" cy="3238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723900</xdr:colOff>
      <xdr:row>0</xdr:row>
      <xdr:rowOff>361950</xdr:rowOff>
    </xdr:to>
    <xdr:pic>
      <xdr:nvPicPr>
        <xdr:cNvPr id="2" name="image1.jpeg">
          <a:extLst>
            <a:ext uri="{FF2B5EF4-FFF2-40B4-BE49-F238E27FC236}">
              <a16:creationId xmlns:a16="http://schemas.microsoft.com/office/drawing/2014/main" id="{A377BA80-B894-41E6-AE09-BB3958E9B266}"/>
            </a:ext>
          </a:extLst>
        </xdr:cNvPr>
        <xdr:cNvPicPr>
          <a:picLocks noChangeAspect="1"/>
        </xdr:cNvPicPr>
      </xdr:nvPicPr>
      <xdr:blipFill>
        <a:blip xmlns:r="http://schemas.openxmlformats.org/officeDocument/2006/relationships" r:embed="rId1" cstate="print"/>
        <a:stretch>
          <a:fillRect/>
        </a:stretch>
      </xdr:blipFill>
      <xdr:spPr>
        <a:xfrm>
          <a:off x="19050" y="19050"/>
          <a:ext cx="1495425" cy="3429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53075</xdr:colOff>
      <xdr:row>1</xdr:row>
      <xdr:rowOff>29596</xdr:rowOff>
    </xdr:from>
    <xdr:to>
      <xdr:col>2</xdr:col>
      <xdr:colOff>1165111</xdr:colOff>
      <xdr:row>2</xdr:row>
      <xdr:rowOff>-1</xdr:rowOff>
    </xdr:to>
    <xdr:pic>
      <xdr:nvPicPr>
        <xdr:cNvPr id="2" name="image1.jpeg">
          <a:extLst>
            <a:ext uri="{FF2B5EF4-FFF2-40B4-BE49-F238E27FC236}">
              <a16:creationId xmlns:a16="http://schemas.microsoft.com/office/drawing/2014/main" id="{259BF247-5214-422D-A519-806B1F3E4175}"/>
            </a:ext>
          </a:extLst>
        </xdr:cNvPr>
        <xdr:cNvPicPr>
          <a:picLocks noChangeAspect="1"/>
        </xdr:cNvPicPr>
      </xdr:nvPicPr>
      <xdr:blipFill>
        <a:blip xmlns:r="http://schemas.openxmlformats.org/officeDocument/2006/relationships" r:embed="rId1" cstate="print"/>
        <a:stretch>
          <a:fillRect/>
        </a:stretch>
      </xdr:blipFill>
      <xdr:spPr>
        <a:xfrm>
          <a:off x="53075" y="220096"/>
          <a:ext cx="1445411" cy="375216"/>
        </a:xfrm>
        <a:prstGeom prst="rect">
          <a:avLst/>
        </a:prstGeom>
      </xdr:spPr>
    </xdr:pic>
    <xdr:clientData/>
  </xdr:twoCellAnchor>
  <xdr:oneCellAnchor>
    <xdr:from>
      <xdr:col>26</xdr:col>
      <xdr:colOff>53075</xdr:colOff>
      <xdr:row>1</xdr:row>
      <xdr:rowOff>29596</xdr:rowOff>
    </xdr:from>
    <xdr:ext cx="1495425" cy="375216"/>
    <xdr:pic>
      <xdr:nvPicPr>
        <xdr:cNvPr id="3" name="image1.jpeg">
          <a:extLst>
            <a:ext uri="{FF2B5EF4-FFF2-40B4-BE49-F238E27FC236}">
              <a16:creationId xmlns:a16="http://schemas.microsoft.com/office/drawing/2014/main" id="{1E11FFCE-AC42-4BE4-849B-43BFF1516FF1}"/>
            </a:ext>
          </a:extLst>
        </xdr:cNvPr>
        <xdr:cNvPicPr>
          <a:picLocks noChangeAspect="1"/>
        </xdr:cNvPicPr>
      </xdr:nvPicPr>
      <xdr:blipFill>
        <a:blip xmlns:r="http://schemas.openxmlformats.org/officeDocument/2006/relationships" r:embed="rId1" cstate="print"/>
        <a:stretch>
          <a:fillRect/>
        </a:stretch>
      </xdr:blipFill>
      <xdr:spPr>
        <a:xfrm>
          <a:off x="13721450" y="220096"/>
          <a:ext cx="1495425" cy="375216"/>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2</xdr:col>
      <xdr:colOff>723900</xdr:colOff>
      <xdr:row>0</xdr:row>
      <xdr:rowOff>361950</xdr:rowOff>
    </xdr:to>
    <xdr:pic>
      <xdr:nvPicPr>
        <xdr:cNvPr id="2" name="image1.jpeg">
          <a:extLst>
            <a:ext uri="{FF2B5EF4-FFF2-40B4-BE49-F238E27FC236}">
              <a16:creationId xmlns:a16="http://schemas.microsoft.com/office/drawing/2014/main" id="{A025CB22-8690-48DE-AEC8-E65629B708E8}"/>
            </a:ext>
          </a:extLst>
        </xdr:cNvPr>
        <xdr:cNvPicPr>
          <a:picLocks noChangeAspect="1"/>
        </xdr:cNvPicPr>
      </xdr:nvPicPr>
      <xdr:blipFill>
        <a:blip xmlns:r="http://schemas.openxmlformats.org/officeDocument/2006/relationships" r:embed="rId1" cstate="print"/>
        <a:stretch>
          <a:fillRect/>
        </a:stretch>
      </xdr:blipFill>
      <xdr:spPr>
        <a:xfrm>
          <a:off x="19050" y="38100"/>
          <a:ext cx="1495425"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3</xdr:col>
      <xdr:colOff>619125</xdr:colOff>
      <xdr:row>0</xdr:row>
      <xdr:rowOff>381000</xdr:rowOff>
    </xdr:to>
    <xdr:pic>
      <xdr:nvPicPr>
        <xdr:cNvPr id="2" name="image1.jpeg">
          <a:extLst>
            <a:ext uri="{FF2B5EF4-FFF2-40B4-BE49-F238E27FC236}">
              <a16:creationId xmlns:a16="http://schemas.microsoft.com/office/drawing/2014/main" id="{FF15A807-F355-4DF7-9766-CCB7C6607142}"/>
            </a:ext>
          </a:extLst>
        </xdr:cNvPr>
        <xdr:cNvPicPr>
          <a:picLocks noChangeAspect="1"/>
        </xdr:cNvPicPr>
      </xdr:nvPicPr>
      <xdr:blipFill>
        <a:blip xmlns:r="http://schemas.openxmlformats.org/officeDocument/2006/relationships" r:embed="rId1" cstate="print"/>
        <a:stretch>
          <a:fillRect/>
        </a:stretch>
      </xdr:blipFill>
      <xdr:spPr>
        <a:xfrm>
          <a:off x="19050" y="0"/>
          <a:ext cx="1495425" cy="381000"/>
        </a:xfrm>
        <a:prstGeom prst="rect">
          <a:avLst/>
        </a:prstGeom>
      </xdr:spPr>
    </xdr:pic>
    <xdr:clientData/>
  </xdr:twoCellAnchor>
  <xdr:oneCellAnchor>
    <xdr:from>
      <xdr:col>13</xdr:col>
      <xdr:colOff>19050</xdr:colOff>
      <xdr:row>0</xdr:row>
      <xdr:rowOff>0</xdr:rowOff>
    </xdr:from>
    <xdr:ext cx="1495425" cy="381000"/>
    <xdr:pic>
      <xdr:nvPicPr>
        <xdr:cNvPr id="3" name="image1.jpeg">
          <a:extLst>
            <a:ext uri="{FF2B5EF4-FFF2-40B4-BE49-F238E27FC236}">
              <a16:creationId xmlns:a16="http://schemas.microsoft.com/office/drawing/2014/main" id="{7D1108F1-6F84-418B-9CDF-A08D7F3B8A73}"/>
            </a:ext>
          </a:extLst>
        </xdr:cNvPr>
        <xdr:cNvPicPr>
          <a:picLocks noChangeAspect="1"/>
        </xdr:cNvPicPr>
      </xdr:nvPicPr>
      <xdr:blipFill>
        <a:blip xmlns:r="http://schemas.openxmlformats.org/officeDocument/2006/relationships" r:embed="rId1" cstate="print"/>
        <a:stretch>
          <a:fillRect/>
        </a:stretch>
      </xdr:blipFill>
      <xdr:spPr>
        <a:xfrm>
          <a:off x="9105900" y="0"/>
          <a:ext cx="1495425" cy="3810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2</xdr:col>
      <xdr:colOff>723900</xdr:colOff>
      <xdr:row>0</xdr:row>
      <xdr:rowOff>361950</xdr:rowOff>
    </xdr:to>
    <xdr:pic>
      <xdr:nvPicPr>
        <xdr:cNvPr id="2" name="image1.jpeg">
          <a:extLst>
            <a:ext uri="{FF2B5EF4-FFF2-40B4-BE49-F238E27FC236}">
              <a16:creationId xmlns:a16="http://schemas.microsoft.com/office/drawing/2014/main" id="{EA92254D-4710-43FC-82BE-52F1E2291F23}"/>
            </a:ext>
          </a:extLst>
        </xdr:cNvPr>
        <xdr:cNvPicPr>
          <a:picLocks noChangeAspect="1"/>
        </xdr:cNvPicPr>
      </xdr:nvPicPr>
      <xdr:blipFill>
        <a:blip xmlns:r="http://schemas.openxmlformats.org/officeDocument/2006/relationships" r:embed="rId1" cstate="print"/>
        <a:stretch>
          <a:fillRect/>
        </a:stretch>
      </xdr:blipFill>
      <xdr:spPr>
        <a:xfrm>
          <a:off x="19050" y="9525"/>
          <a:ext cx="1495425" cy="3524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3</xdr:col>
      <xdr:colOff>676275</xdr:colOff>
      <xdr:row>0</xdr:row>
      <xdr:rowOff>371475</xdr:rowOff>
    </xdr:to>
    <xdr:pic>
      <xdr:nvPicPr>
        <xdr:cNvPr id="2" name="image1.jpeg">
          <a:extLst>
            <a:ext uri="{FF2B5EF4-FFF2-40B4-BE49-F238E27FC236}">
              <a16:creationId xmlns:a16="http://schemas.microsoft.com/office/drawing/2014/main" id="{A048881E-7756-4638-B02F-0765BD373DB0}"/>
            </a:ext>
          </a:extLst>
        </xdr:cNvPr>
        <xdr:cNvPicPr>
          <a:picLocks noChangeAspect="1"/>
        </xdr:cNvPicPr>
      </xdr:nvPicPr>
      <xdr:blipFill>
        <a:blip xmlns:r="http://schemas.openxmlformats.org/officeDocument/2006/relationships" r:embed="rId1" cstate="print"/>
        <a:stretch>
          <a:fillRect/>
        </a:stretch>
      </xdr:blipFill>
      <xdr:spPr>
        <a:xfrm>
          <a:off x="19050" y="19050"/>
          <a:ext cx="1495425" cy="3524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723900</xdr:colOff>
      <xdr:row>0</xdr:row>
      <xdr:rowOff>381000</xdr:rowOff>
    </xdr:to>
    <xdr:pic>
      <xdr:nvPicPr>
        <xdr:cNvPr id="2" name="image1.jpeg">
          <a:extLst>
            <a:ext uri="{FF2B5EF4-FFF2-40B4-BE49-F238E27FC236}">
              <a16:creationId xmlns:a16="http://schemas.microsoft.com/office/drawing/2014/main" id="{B58A0F26-27BC-4979-A11F-F379E0665034}"/>
            </a:ext>
          </a:extLst>
        </xdr:cNvPr>
        <xdr:cNvPicPr>
          <a:picLocks noChangeAspect="1"/>
        </xdr:cNvPicPr>
      </xdr:nvPicPr>
      <xdr:blipFill>
        <a:blip xmlns:r="http://schemas.openxmlformats.org/officeDocument/2006/relationships" r:embed="rId1" cstate="print"/>
        <a:stretch>
          <a:fillRect/>
        </a:stretch>
      </xdr:blipFill>
      <xdr:spPr>
        <a:xfrm>
          <a:off x="19050" y="19050"/>
          <a:ext cx="1495425" cy="361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9526</xdr:rowOff>
    </xdr:from>
    <xdr:to>
      <xdr:col>2</xdr:col>
      <xdr:colOff>723900</xdr:colOff>
      <xdr:row>0</xdr:row>
      <xdr:rowOff>371476</xdr:rowOff>
    </xdr:to>
    <xdr:pic>
      <xdr:nvPicPr>
        <xdr:cNvPr id="2" name="image1.jpeg">
          <a:extLst>
            <a:ext uri="{FF2B5EF4-FFF2-40B4-BE49-F238E27FC236}">
              <a16:creationId xmlns:a16="http://schemas.microsoft.com/office/drawing/2014/main" id="{ACEE6C7D-ADEF-4A66-B7CC-7D641FFF21F0}"/>
            </a:ext>
          </a:extLst>
        </xdr:cNvPr>
        <xdr:cNvPicPr>
          <a:picLocks noChangeAspect="1"/>
        </xdr:cNvPicPr>
      </xdr:nvPicPr>
      <xdr:blipFill>
        <a:blip xmlns:r="http://schemas.openxmlformats.org/officeDocument/2006/relationships" r:embed="rId1" cstate="print"/>
        <a:stretch>
          <a:fillRect/>
        </a:stretch>
      </xdr:blipFill>
      <xdr:spPr>
        <a:xfrm>
          <a:off x="19050" y="9526"/>
          <a:ext cx="1495425" cy="3619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723900</xdr:colOff>
      <xdr:row>0</xdr:row>
      <xdr:rowOff>371475</xdr:rowOff>
    </xdr:to>
    <xdr:pic>
      <xdr:nvPicPr>
        <xdr:cNvPr id="2" name="image1.jpeg">
          <a:extLst>
            <a:ext uri="{FF2B5EF4-FFF2-40B4-BE49-F238E27FC236}">
              <a16:creationId xmlns:a16="http://schemas.microsoft.com/office/drawing/2014/main" id="{7947E26B-BC4B-4EFC-BF0A-28224D8DA60E}"/>
            </a:ext>
          </a:extLst>
        </xdr:cNvPr>
        <xdr:cNvPicPr>
          <a:picLocks noChangeAspect="1"/>
        </xdr:cNvPicPr>
      </xdr:nvPicPr>
      <xdr:blipFill>
        <a:blip xmlns:r="http://schemas.openxmlformats.org/officeDocument/2006/relationships" r:embed="rId1" cstate="print"/>
        <a:stretch>
          <a:fillRect/>
        </a:stretch>
      </xdr:blipFill>
      <xdr:spPr>
        <a:xfrm>
          <a:off x="19050" y="19050"/>
          <a:ext cx="1495425" cy="3524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2</xdr:col>
      <xdr:colOff>723900</xdr:colOff>
      <xdr:row>0</xdr:row>
      <xdr:rowOff>371475</xdr:rowOff>
    </xdr:to>
    <xdr:pic>
      <xdr:nvPicPr>
        <xdr:cNvPr id="2" name="image1.jpeg">
          <a:extLst>
            <a:ext uri="{FF2B5EF4-FFF2-40B4-BE49-F238E27FC236}">
              <a16:creationId xmlns:a16="http://schemas.microsoft.com/office/drawing/2014/main" id="{4AF23F45-EA0D-41FC-9097-04720DAE43B6}"/>
            </a:ext>
          </a:extLst>
        </xdr:cNvPr>
        <xdr:cNvPicPr>
          <a:picLocks noChangeAspect="1"/>
        </xdr:cNvPicPr>
      </xdr:nvPicPr>
      <xdr:blipFill>
        <a:blip xmlns:r="http://schemas.openxmlformats.org/officeDocument/2006/relationships" r:embed="rId1" cstate="print"/>
        <a:stretch>
          <a:fillRect/>
        </a:stretch>
      </xdr:blipFill>
      <xdr:spPr>
        <a:xfrm>
          <a:off x="19050" y="38100"/>
          <a:ext cx="1495425" cy="333375"/>
        </a:xfrm>
        <a:prstGeom prst="rect">
          <a:avLst/>
        </a:prstGeom>
      </xdr:spPr>
    </xdr:pic>
    <xdr:clientData/>
  </xdr:twoCellAnchor>
  <xdr:twoCellAnchor editAs="oneCell">
    <xdr:from>
      <xdr:col>13</xdr:col>
      <xdr:colOff>28575</xdr:colOff>
      <xdr:row>0</xdr:row>
      <xdr:rowOff>38100</xdr:rowOff>
    </xdr:from>
    <xdr:to>
      <xdr:col>15</xdr:col>
      <xdr:colOff>762000</xdr:colOff>
      <xdr:row>0</xdr:row>
      <xdr:rowOff>361950</xdr:rowOff>
    </xdr:to>
    <xdr:pic>
      <xdr:nvPicPr>
        <xdr:cNvPr id="3" name="image1.jpeg">
          <a:extLst>
            <a:ext uri="{FF2B5EF4-FFF2-40B4-BE49-F238E27FC236}">
              <a16:creationId xmlns:a16="http://schemas.microsoft.com/office/drawing/2014/main" id="{58ACCFD1-FC4B-4E29-B4A9-6D91D63FD15F}"/>
            </a:ext>
          </a:extLst>
        </xdr:cNvPr>
        <xdr:cNvPicPr>
          <a:picLocks noChangeAspect="1"/>
        </xdr:cNvPicPr>
      </xdr:nvPicPr>
      <xdr:blipFill>
        <a:blip xmlns:r="http://schemas.openxmlformats.org/officeDocument/2006/relationships" r:embed="rId1" cstate="print"/>
        <a:stretch>
          <a:fillRect/>
        </a:stretch>
      </xdr:blipFill>
      <xdr:spPr>
        <a:xfrm>
          <a:off x="7477125" y="38100"/>
          <a:ext cx="1495425" cy="3238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2</xdr:col>
      <xdr:colOff>723900</xdr:colOff>
      <xdr:row>0</xdr:row>
      <xdr:rowOff>371475</xdr:rowOff>
    </xdr:to>
    <xdr:pic>
      <xdr:nvPicPr>
        <xdr:cNvPr id="2" name="image1.jpeg">
          <a:extLst>
            <a:ext uri="{FF2B5EF4-FFF2-40B4-BE49-F238E27FC236}">
              <a16:creationId xmlns:a16="http://schemas.microsoft.com/office/drawing/2014/main" id="{D8F651A2-6F64-4FE3-8EE1-922C6AC4A7EB}"/>
            </a:ext>
          </a:extLst>
        </xdr:cNvPr>
        <xdr:cNvPicPr>
          <a:picLocks noChangeAspect="1"/>
        </xdr:cNvPicPr>
      </xdr:nvPicPr>
      <xdr:blipFill>
        <a:blip xmlns:r="http://schemas.openxmlformats.org/officeDocument/2006/relationships" r:embed="rId1" cstate="print"/>
        <a:stretch>
          <a:fillRect/>
        </a:stretch>
      </xdr:blipFill>
      <xdr:spPr>
        <a:xfrm>
          <a:off x="19050" y="38100"/>
          <a:ext cx="1495425" cy="333375"/>
        </a:xfrm>
        <a:prstGeom prst="rect">
          <a:avLst/>
        </a:prstGeom>
      </xdr:spPr>
    </xdr:pic>
    <xdr:clientData/>
  </xdr:twoCellAnchor>
  <xdr:twoCellAnchor editAs="oneCell">
    <xdr:from>
      <xdr:col>13</xdr:col>
      <xdr:colOff>28575</xdr:colOff>
      <xdr:row>0</xdr:row>
      <xdr:rowOff>38100</xdr:rowOff>
    </xdr:from>
    <xdr:to>
      <xdr:col>15</xdr:col>
      <xdr:colOff>762000</xdr:colOff>
      <xdr:row>0</xdr:row>
      <xdr:rowOff>371475</xdr:rowOff>
    </xdr:to>
    <xdr:pic>
      <xdr:nvPicPr>
        <xdr:cNvPr id="3" name="image1.jpeg">
          <a:extLst>
            <a:ext uri="{FF2B5EF4-FFF2-40B4-BE49-F238E27FC236}">
              <a16:creationId xmlns:a16="http://schemas.microsoft.com/office/drawing/2014/main" id="{86F5BD2C-8B16-40AE-8D1A-AC2D501870FA}"/>
            </a:ext>
          </a:extLst>
        </xdr:cNvPr>
        <xdr:cNvPicPr>
          <a:picLocks noChangeAspect="1"/>
        </xdr:cNvPicPr>
      </xdr:nvPicPr>
      <xdr:blipFill>
        <a:blip xmlns:r="http://schemas.openxmlformats.org/officeDocument/2006/relationships" r:embed="rId1" cstate="print"/>
        <a:stretch>
          <a:fillRect/>
        </a:stretch>
      </xdr:blipFill>
      <xdr:spPr>
        <a:xfrm>
          <a:off x="7477125" y="38100"/>
          <a:ext cx="1495425" cy="333375"/>
        </a:xfrm>
        <a:prstGeom prst="rect">
          <a:avLst/>
        </a:prstGeom>
      </xdr:spPr>
    </xdr:pic>
    <xdr:clientData/>
  </xdr:twoCellAnchor>
  <xdr:twoCellAnchor editAs="oneCell">
    <xdr:from>
      <xdr:col>0</xdr:col>
      <xdr:colOff>19050</xdr:colOff>
      <xdr:row>0</xdr:row>
      <xdr:rowOff>38100</xdr:rowOff>
    </xdr:from>
    <xdr:to>
      <xdr:col>2</xdr:col>
      <xdr:colOff>723900</xdr:colOff>
      <xdr:row>0</xdr:row>
      <xdr:rowOff>371475</xdr:rowOff>
    </xdr:to>
    <xdr:pic>
      <xdr:nvPicPr>
        <xdr:cNvPr id="4" name="image1.jpeg">
          <a:extLst>
            <a:ext uri="{FF2B5EF4-FFF2-40B4-BE49-F238E27FC236}">
              <a16:creationId xmlns:a16="http://schemas.microsoft.com/office/drawing/2014/main" id="{A9869DAD-5C6C-4D4A-8F8A-EA39FBFF1D4F}"/>
            </a:ext>
          </a:extLst>
        </xdr:cNvPr>
        <xdr:cNvPicPr>
          <a:picLocks noChangeAspect="1"/>
        </xdr:cNvPicPr>
      </xdr:nvPicPr>
      <xdr:blipFill>
        <a:blip xmlns:r="http://schemas.openxmlformats.org/officeDocument/2006/relationships" r:embed="rId1" cstate="print"/>
        <a:stretch>
          <a:fillRect/>
        </a:stretch>
      </xdr:blipFill>
      <xdr:spPr>
        <a:xfrm>
          <a:off x="19050" y="38100"/>
          <a:ext cx="1495425" cy="333375"/>
        </a:xfrm>
        <a:prstGeom prst="rect">
          <a:avLst/>
        </a:prstGeom>
      </xdr:spPr>
    </xdr:pic>
    <xdr:clientData/>
  </xdr:twoCellAnchor>
  <xdr:twoCellAnchor editAs="oneCell">
    <xdr:from>
      <xdr:col>13</xdr:col>
      <xdr:colOff>28575</xdr:colOff>
      <xdr:row>0</xdr:row>
      <xdr:rowOff>38100</xdr:rowOff>
    </xdr:from>
    <xdr:to>
      <xdr:col>15</xdr:col>
      <xdr:colOff>762000</xdr:colOff>
      <xdr:row>0</xdr:row>
      <xdr:rowOff>361950</xdr:rowOff>
    </xdr:to>
    <xdr:pic>
      <xdr:nvPicPr>
        <xdr:cNvPr id="5" name="image1.jpeg">
          <a:extLst>
            <a:ext uri="{FF2B5EF4-FFF2-40B4-BE49-F238E27FC236}">
              <a16:creationId xmlns:a16="http://schemas.microsoft.com/office/drawing/2014/main" id="{888765F4-AC7D-4BB7-8C14-0EC8E6ED492A}"/>
            </a:ext>
          </a:extLst>
        </xdr:cNvPr>
        <xdr:cNvPicPr>
          <a:picLocks noChangeAspect="1"/>
        </xdr:cNvPicPr>
      </xdr:nvPicPr>
      <xdr:blipFill>
        <a:blip xmlns:r="http://schemas.openxmlformats.org/officeDocument/2006/relationships" r:embed="rId1" cstate="print"/>
        <a:stretch>
          <a:fillRect/>
        </a:stretch>
      </xdr:blipFill>
      <xdr:spPr>
        <a:xfrm>
          <a:off x="9115425" y="38100"/>
          <a:ext cx="1495425" cy="3238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rew Ehrlich" id="{A797FD03-D5D6-4E1A-B13E-5B3DCB58ACBD}" userId="S::drew.ehrlich@pcbsdd.org::f675850b-a956-4243-a602-64569e63b8c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8" dT="2023-09-07T09:59:07.76" personId="{A797FD03-D5D6-4E1A-B13E-5B3DCB58ACBD}" id="{A34BDCB3-ED75-4424-9360-F0361E2C9FA6}">
    <text>Generally the calendar year, but override for your specific agency program/service</text>
  </threadedComment>
</ThreadedComments>
</file>

<file path=xl/threadedComments/threadedComment2.xml><?xml version="1.0" encoding="utf-8"?>
<ThreadedComments xmlns="http://schemas.microsoft.com/office/spreadsheetml/2018/threadedcomments" xmlns:x="http://schemas.openxmlformats.org/spreadsheetml/2006/main">
  <threadedComment ref="E8" dT="2023-09-07T10:13:51.06" personId="{A797FD03-D5D6-4E1A-B13E-5B3DCB58ACBD}" id="{874764D8-6EA4-44BB-8C94-12151E6CB011}">
    <text>Generally the calendar year, but override for your specific agency program/service</text>
  </threadedComment>
</ThreadedComments>
</file>

<file path=xl/threadedComments/threadedComment3.xml><?xml version="1.0" encoding="utf-8"?>
<ThreadedComments xmlns="http://schemas.microsoft.com/office/spreadsheetml/2018/threadedcomments" xmlns:x="http://schemas.openxmlformats.org/spreadsheetml/2006/main">
  <threadedComment ref="E8" dT="2023-09-07T10:13:56.43" personId="{A797FD03-D5D6-4E1A-B13E-5B3DCB58ACBD}" id="{3F2CACEB-8006-4DCA-81C0-3D5E5209AD10}">
    <text>Generally the calendar year, but override for your specific agency program/service</text>
  </threadedComment>
</ThreadedComments>
</file>

<file path=xl/threadedComments/threadedComment4.xml><?xml version="1.0" encoding="utf-8"?>
<ThreadedComments xmlns="http://schemas.microsoft.com/office/spreadsheetml/2018/threadedcomments" xmlns:x="http://schemas.openxmlformats.org/spreadsheetml/2006/main">
  <threadedComment ref="E8" dT="2023-09-07T10:14:00.50" personId="{A797FD03-D5D6-4E1A-B13E-5B3DCB58ACBD}" id="{44853263-A70B-4F77-B4E4-CAAA46E11C85}">
    <text>Generally the calendar year, but override for your specific agency program/service</text>
  </threadedComment>
</ThreadedComments>
</file>

<file path=xl/threadedComments/threadedComment5.xml><?xml version="1.0" encoding="utf-8"?>
<ThreadedComments xmlns="http://schemas.microsoft.com/office/spreadsheetml/2018/threadedcomments" xmlns:x="http://schemas.openxmlformats.org/spreadsheetml/2006/main">
  <threadedComment ref="E8" dT="2023-09-07T10:14:04.40" personId="{A797FD03-D5D6-4E1A-B13E-5B3DCB58ACBD}" id="{539CFB6A-A9E5-46D5-A47E-EBCA2D0AF230}">
    <text>Generally the calendar year, but override for your specific agency program/service</text>
  </threadedComment>
</ThreadedComments>
</file>

<file path=xl/threadedComments/threadedComment6.xml><?xml version="1.0" encoding="utf-8"?>
<ThreadedComments xmlns="http://schemas.microsoft.com/office/spreadsheetml/2018/threadedcomments" xmlns:x="http://schemas.openxmlformats.org/spreadsheetml/2006/main">
  <threadedComment ref="E8" dT="2023-09-07T10:14:08.35" personId="{A797FD03-D5D6-4E1A-B13E-5B3DCB58ACBD}" id="{CFC73C69-32BA-41B4-B933-2B71ACA47FB7}">
    <text>Generally the calendar year, but override for your specific agency program/service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microsoft.com/office/2017/10/relationships/threadedComment" Target="../threadedComments/threadedComment5.xml"/><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3.bin"/><Relationship Id="rId5" Type="http://schemas.microsoft.com/office/2017/10/relationships/threadedComment" Target="../threadedComments/threadedComment6.xml"/><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7.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info@pcbsdd.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CD6A4-D267-447B-8D15-92E05C3BDD18}">
  <sheetPr>
    <tabColor rgb="FF993300"/>
  </sheetPr>
  <dimension ref="A1:V105"/>
  <sheetViews>
    <sheetView tabSelected="1" view="pageBreakPreview" topLeftCell="A7" zoomScaleNormal="100" zoomScaleSheetLayoutView="100" workbookViewId="0">
      <pane xSplit="23" ySplit="13" topLeftCell="X20" activePane="bottomRight" state="frozen"/>
      <selection activeCell="L7" sqref="L7"/>
      <selection pane="topRight" activeCell="L7" sqref="L7"/>
      <selection pane="bottomLeft" activeCell="L7" sqref="L7"/>
      <selection pane="bottomRight" activeCell="M7" sqref="M7"/>
    </sheetView>
  </sheetViews>
  <sheetFormatPr defaultRowHeight="37.5" x14ac:dyDescent="0.7"/>
  <cols>
    <col min="1" max="16384" width="9.140625" style="2"/>
  </cols>
  <sheetData>
    <row r="1" spans="1:22" x14ac:dyDescent="0.7">
      <c r="A1" s="3"/>
      <c r="B1" s="3"/>
      <c r="C1" s="3"/>
      <c r="D1" s="3"/>
      <c r="E1" s="3"/>
      <c r="F1" s="3"/>
      <c r="G1" s="3"/>
      <c r="H1" s="3"/>
      <c r="I1" s="3"/>
      <c r="J1" s="3"/>
      <c r="K1" s="3"/>
      <c r="L1" s="3"/>
      <c r="M1" s="3"/>
      <c r="N1" s="3"/>
      <c r="O1" s="3"/>
      <c r="P1" s="3"/>
      <c r="Q1" s="3"/>
      <c r="R1" s="3"/>
      <c r="S1" s="3"/>
      <c r="T1" s="3"/>
      <c r="U1" s="3"/>
      <c r="V1" s="3"/>
    </row>
    <row r="2" spans="1:22" x14ac:dyDescent="0.7">
      <c r="A2" s="3"/>
      <c r="B2" s="3"/>
      <c r="C2" s="3"/>
      <c r="D2" s="3"/>
      <c r="E2" s="3"/>
      <c r="F2" s="3"/>
      <c r="G2" s="3"/>
      <c r="H2" s="3"/>
      <c r="I2" s="3"/>
      <c r="J2" s="3"/>
      <c r="K2" s="3"/>
      <c r="L2" s="3"/>
      <c r="M2" s="3"/>
      <c r="N2" s="3"/>
      <c r="O2" s="3"/>
      <c r="P2" s="3"/>
      <c r="Q2" s="3"/>
      <c r="R2" s="3"/>
      <c r="S2" s="3"/>
      <c r="T2" s="3"/>
      <c r="U2" s="3"/>
      <c r="V2" s="3"/>
    </row>
    <row r="3" spans="1:22" x14ac:dyDescent="0.7">
      <c r="A3" s="3"/>
      <c r="B3" s="3"/>
      <c r="C3" s="3"/>
      <c r="D3" s="3"/>
      <c r="E3" s="3"/>
      <c r="F3" s="3"/>
      <c r="G3" s="3"/>
      <c r="H3" s="3"/>
      <c r="I3" s="3"/>
      <c r="J3" s="3"/>
      <c r="K3" s="3"/>
      <c r="L3" s="3"/>
      <c r="M3" s="3"/>
      <c r="N3" s="3"/>
      <c r="O3" s="3"/>
      <c r="P3" s="3"/>
      <c r="Q3" s="3"/>
      <c r="R3" s="3"/>
      <c r="S3" s="3"/>
      <c r="T3" s="3"/>
      <c r="U3" s="3"/>
      <c r="V3" s="3"/>
    </row>
    <row r="4" spans="1:22" x14ac:dyDescent="0.7">
      <c r="A4" s="3"/>
      <c r="B4" s="3"/>
      <c r="C4" s="3"/>
      <c r="D4" s="3"/>
      <c r="E4" s="3"/>
      <c r="F4" s="3"/>
      <c r="G4" s="3"/>
      <c r="H4" s="3"/>
      <c r="I4" s="3"/>
      <c r="J4" s="3"/>
      <c r="K4" s="3"/>
      <c r="L4" s="3"/>
      <c r="M4" s="3"/>
      <c r="N4" s="3"/>
      <c r="O4" s="3"/>
      <c r="P4" s="3"/>
      <c r="Q4" s="3"/>
      <c r="R4" s="3"/>
      <c r="S4" s="3"/>
      <c r="T4" s="3"/>
      <c r="U4" s="3"/>
      <c r="V4" s="3"/>
    </row>
    <row r="5" spans="1:22" x14ac:dyDescent="0.7">
      <c r="A5" s="6"/>
      <c r="B5" s="6"/>
      <c r="C5" s="6"/>
      <c r="D5" s="6"/>
      <c r="E5" s="6"/>
      <c r="F5" s="6"/>
      <c r="G5" s="6"/>
      <c r="H5" s="6"/>
      <c r="I5" s="6"/>
      <c r="J5" s="6"/>
      <c r="K5" s="6"/>
      <c r="L5" s="3"/>
      <c r="M5" s="3"/>
      <c r="N5" s="3"/>
      <c r="O5" s="3"/>
      <c r="P5" s="3"/>
      <c r="Q5" s="3"/>
      <c r="R5" s="3"/>
      <c r="S5" s="3"/>
      <c r="T5" s="3"/>
      <c r="U5" s="3"/>
      <c r="V5" s="3"/>
    </row>
    <row r="6" spans="1:22" x14ac:dyDescent="0.7">
      <c r="A6" s="6"/>
      <c r="B6" s="6"/>
      <c r="C6" s="6"/>
      <c r="D6" s="6"/>
      <c r="E6" s="6"/>
      <c r="F6" s="6"/>
      <c r="G6" s="6"/>
      <c r="H6" s="6"/>
      <c r="I6" s="6"/>
      <c r="J6" s="6"/>
      <c r="K6" s="6"/>
      <c r="L6" s="3"/>
      <c r="M6" s="3"/>
      <c r="N6" s="3"/>
      <c r="O6" s="3"/>
      <c r="P6" s="3"/>
      <c r="Q6" s="3"/>
      <c r="R6" s="3"/>
      <c r="S6" s="3"/>
      <c r="T6" s="3"/>
      <c r="U6" s="3"/>
      <c r="V6" s="3"/>
    </row>
    <row r="7" spans="1:22" x14ac:dyDescent="0.7">
      <c r="A7" s="6"/>
      <c r="B7" s="6"/>
      <c r="C7" s="6"/>
      <c r="D7" s="6"/>
      <c r="E7" s="6"/>
      <c r="F7" s="6"/>
      <c r="G7" s="6"/>
      <c r="H7" s="6"/>
      <c r="I7" s="6"/>
      <c r="J7" s="6"/>
      <c r="K7" s="6"/>
      <c r="L7" s="3"/>
      <c r="M7" s="3"/>
      <c r="N7" s="3"/>
      <c r="O7" s="3"/>
      <c r="P7" s="3"/>
      <c r="Q7" s="3"/>
      <c r="R7" s="3"/>
      <c r="S7" s="3"/>
      <c r="T7" s="3"/>
      <c r="U7" s="3"/>
      <c r="V7" s="3"/>
    </row>
    <row r="8" spans="1:22" x14ac:dyDescent="0.7">
      <c r="A8" s="6" t="s">
        <v>0</v>
      </c>
      <c r="B8" s="6"/>
      <c r="C8" s="6"/>
      <c r="D8" s="6"/>
      <c r="E8" s="6"/>
      <c r="F8" s="6"/>
      <c r="G8" s="6"/>
      <c r="H8" s="6"/>
      <c r="I8" s="6"/>
      <c r="J8" s="6"/>
      <c r="K8" s="6"/>
      <c r="L8" s="3"/>
      <c r="M8" s="3"/>
      <c r="N8" s="3"/>
      <c r="O8" s="3"/>
      <c r="P8" s="3"/>
      <c r="Q8" s="3"/>
      <c r="R8" s="3"/>
      <c r="S8" s="3"/>
      <c r="T8" s="3"/>
      <c r="U8" s="3"/>
      <c r="V8" s="3"/>
    </row>
    <row r="9" spans="1:22" x14ac:dyDescent="0.7">
      <c r="A9" s="6" t="s">
        <v>1</v>
      </c>
      <c r="B9" s="6"/>
      <c r="C9" s="6"/>
      <c r="D9" s="6"/>
      <c r="E9" s="6"/>
      <c r="F9" s="6"/>
      <c r="G9" s="6"/>
      <c r="H9" s="6"/>
      <c r="I9" s="6"/>
      <c r="J9" s="6"/>
      <c r="K9" s="6"/>
      <c r="L9" s="3"/>
      <c r="M9" s="3"/>
      <c r="N9" s="3"/>
      <c r="O9" s="3"/>
      <c r="P9" s="3"/>
      <c r="Q9" s="3"/>
      <c r="R9" s="3"/>
      <c r="S9" s="3"/>
      <c r="T9" s="3"/>
      <c r="U9" s="3"/>
      <c r="V9" s="3"/>
    </row>
    <row r="10" spans="1:22" ht="57" customHeight="1" x14ac:dyDescent="0.7">
      <c r="A10" s="6" t="str">
        <f>"Calendar Year "&amp;LEFT(Budget,4)</f>
        <v>Calendar Year 2024</v>
      </c>
      <c r="B10" s="6"/>
      <c r="C10" s="6"/>
      <c r="D10" s="6"/>
      <c r="E10" s="6"/>
      <c r="F10" s="6"/>
      <c r="G10" s="6"/>
      <c r="H10" s="6"/>
      <c r="I10" s="6"/>
      <c r="J10" s="6"/>
      <c r="K10" s="6"/>
      <c r="L10" s="3"/>
      <c r="M10" s="3"/>
      <c r="N10" s="3"/>
      <c r="O10" s="3"/>
      <c r="P10" s="3"/>
      <c r="Q10" s="3"/>
      <c r="R10" s="3"/>
      <c r="S10" s="3"/>
      <c r="T10" s="3"/>
      <c r="U10" s="3"/>
      <c r="V10" s="3"/>
    </row>
    <row r="11" spans="1:22" ht="118.5" customHeight="1" x14ac:dyDescent="0.7">
      <c r="A11" s="265" t="s">
        <v>275</v>
      </c>
      <c r="B11" s="6"/>
      <c r="C11" s="6"/>
      <c r="D11" s="6"/>
      <c r="E11" s="6"/>
      <c r="F11" s="6"/>
      <c r="G11" s="6"/>
      <c r="H11" s="6"/>
      <c r="I11" s="6"/>
      <c r="J11" s="6"/>
      <c r="K11" s="6"/>
      <c r="L11" s="3"/>
      <c r="M11" s="3"/>
      <c r="N11" s="3"/>
      <c r="O11" s="3"/>
      <c r="P11" s="3"/>
      <c r="Q11" s="3"/>
      <c r="R11" s="3"/>
      <c r="S11" s="3"/>
      <c r="T11" s="3"/>
      <c r="U11" s="3"/>
      <c r="V11" s="3"/>
    </row>
    <row r="12" spans="1:22" ht="62.25" customHeight="1" x14ac:dyDescent="0.7">
      <c r="A12" s="6"/>
      <c r="B12" s="6"/>
      <c r="C12" s="6"/>
      <c r="D12" s="6"/>
      <c r="E12" s="6"/>
      <c r="F12" s="6"/>
      <c r="G12" s="6"/>
      <c r="H12" s="6"/>
      <c r="I12" s="6"/>
      <c r="J12" s="6"/>
      <c r="K12" s="6"/>
      <c r="L12" s="3"/>
      <c r="M12" s="3"/>
      <c r="N12" s="3"/>
      <c r="O12" s="3"/>
      <c r="P12" s="3"/>
      <c r="Q12" s="3"/>
      <c r="R12" s="3"/>
      <c r="S12" s="3"/>
      <c r="T12" s="3"/>
      <c r="U12" s="3"/>
      <c r="V12" s="3"/>
    </row>
    <row r="13" spans="1:22" s="1" customFormat="1" ht="18.75" customHeight="1" x14ac:dyDescent="0.4">
      <c r="A13" s="7" t="s">
        <v>2</v>
      </c>
      <c r="B13" s="5"/>
      <c r="C13" s="5"/>
      <c r="D13" s="5"/>
      <c r="E13" s="5"/>
      <c r="F13" s="5"/>
      <c r="G13" s="5"/>
      <c r="H13" s="5"/>
      <c r="I13" s="5"/>
      <c r="J13" s="5"/>
      <c r="K13" s="5"/>
      <c r="L13" s="4"/>
      <c r="M13" s="4"/>
      <c r="N13" s="4"/>
      <c r="O13" s="4"/>
      <c r="P13" s="4"/>
      <c r="Q13" s="4"/>
      <c r="R13" s="4"/>
      <c r="S13" s="4"/>
      <c r="T13" s="4"/>
      <c r="U13" s="4"/>
      <c r="V13" s="4"/>
    </row>
    <row r="14" spans="1:22" s="1" customFormat="1" ht="18.75" customHeight="1" x14ac:dyDescent="0.4">
      <c r="A14" s="5" t="s">
        <v>3</v>
      </c>
      <c r="B14" s="5"/>
      <c r="C14" s="5"/>
      <c r="D14" s="5"/>
      <c r="E14" s="5"/>
      <c r="F14" s="5"/>
      <c r="G14" s="5"/>
      <c r="H14" s="5"/>
      <c r="I14" s="5"/>
      <c r="J14" s="5"/>
      <c r="K14" s="5"/>
      <c r="L14" s="4"/>
      <c r="M14" s="4"/>
      <c r="N14" s="4"/>
      <c r="O14" s="4"/>
      <c r="P14" s="4"/>
      <c r="Q14" s="4"/>
      <c r="R14" s="4"/>
      <c r="S14" s="4"/>
      <c r="T14" s="4"/>
      <c r="U14" s="4"/>
      <c r="V14" s="4"/>
    </row>
    <row r="15" spans="1:22" s="1" customFormat="1" ht="18.75" customHeight="1" x14ac:dyDescent="0.4">
      <c r="A15" s="7" t="s">
        <v>4</v>
      </c>
      <c r="B15" s="5"/>
      <c r="C15" s="5"/>
      <c r="D15" s="5"/>
      <c r="E15" s="5"/>
      <c r="F15" s="5"/>
      <c r="G15" s="5"/>
      <c r="H15" s="5"/>
      <c r="I15" s="5"/>
      <c r="J15" s="5"/>
      <c r="K15" s="5"/>
      <c r="L15" s="4"/>
      <c r="M15" s="4"/>
      <c r="N15" s="4"/>
      <c r="O15" s="4"/>
      <c r="P15" s="4"/>
      <c r="Q15" s="4"/>
      <c r="R15" s="4"/>
      <c r="S15" s="4"/>
      <c r="T15" s="4"/>
      <c r="U15" s="4"/>
      <c r="V15" s="4"/>
    </row>
    <row r="16" spans="1:22" s="1" customFormat="1" ht="18.75" customHeight="1" x14ac:dyDescent="0.4">
      <c r="A16" s="5" t="s">
        <v>5</v>
      </c>
      <c r="B16" s="5"/>
      <c r="C16" s="5"/>
      <c r="D16" s="5"/>
      <c r="E16" s="5"/>
      <c r="F16" s="5"/>
      <c r="G16" s="5"/>
      <c r="H16" s="5"/>
      <c r="I16" s="5"/>
      <c r="J16" s="5"/>
      <c r="K16" s="5"/>
      <c r="L16" s="4"/>
      <c r="M16" s="4"/>
      <c r="N16" s="4"/>
      <c r="O16" s="4"/>
      <c r="P16" s="4"/>
      <c r="Q16" s="4"/>
      <c r="R16" s="4"/>
      <c r="S16" s="4"/>
      <c r="T16" s="4"/>
      <c r="U16" s="4"/>
      <c r="V16" s="4"/>
    </row>
    <row r="17" spans="1:22" s="1" customFormat="1" ht="18.75" customHeight="1" x14ac:dyDescent="0.4">
      <c r="A17" s="5"/>
      <c r="B17" s="5"/>
      <c r="C17" s="5"/>
      <c r="D17" s="5"/>
      <c r="E17" s="5"/>
      <c r="F17" s="5"/>
      <c r="G17" s="5"/>
      <c r="H17" s="5"/>
      <c r="I17" s="5"/>
      <c r="J17" s="5"/>
      <c r="K17" s="5"/>
      <c r="L17" s="4"/>
      <c r="M17" s="4"/>
      <c r="N17" s="4"/>
      <c r="O17" s="4"/>
      <c r="P17" s="4"/>
      <c r="Q17" s="4"/>
      <c r="R17" s="4"/>
      <c r="S17" s="4"/>
      <c r="T17" s="4"/>
      <c r="U17" s="4"/>
      <c r="V17" s="4"/>
    </row>
    <row r="18" spans="1:22" s="10" customFormat="1" ht="18.75" customHeight="1" x14ac:dyDescent="0.45">
      <c r="A18" s="266" t="s">
        <v>6</v>
      </c>
      <c r="B18" s="8"/>
      <c r="C18" s="8"/>
      <c r="D18" s="8"/>
      <c r="E18" s="8"/>
      <c r="F18" s="8"/>
      <c r="G18" s="8"/>
      <c r="H18" s="8"/>
      <c r="I18" s="8"/>
      <c r="J18" s="8"/>
      <c r="K18" s="8"/>
      <c r="L18" s="9"/>
      <c r="M18" s="9"/>
      <c r="N18" s="9"/>
      <c r="O18" s="9"/>
      <c r="P18" s="9"/>
      <c r="Q18" s="9"/>
      <c r="R18" s="9"/>
      <c r="S18" s="9"/>
      <c r="T18" s="9"/>
      <c r="U18" s="9"/>
      <c r="V18" s="9"/>
    </row>
    <row r="19" spans="1:22" s="10" customFormat="1" ht="18.75" customHeight="1" x14ac:dyDescent="0.4">
      <c r="A19" s="8"/>
      <c r="B19" s="8"/>
      <c r="C19" s="8"/>
      <c r="D19" s="8"/>
      <c r="E19" s="8"/>
      <c r="F19" s="8"/>
      <c r="G19" s="8"/>
      <c r="H19" s="8"/>
      <c r="I19" s="8"/>
      <c r="J19" s="8"/>
      <c r="K19" s="8"/>
      <c r="L19" s="9"/>
      <c r="M19" s="9"/>
      <c r="N19" s="9"/>
      <c r="O19" s="9"/>
      <c r="P19" s="9"/>
      <c r="Q19" s="9"/>
      <c r="R19" s="9"/>
      <c r="S19" s="9"/>
      <c r="T19" s="9"/>
      <c r="U19" s="9"/>
      <c r="V19" s="9"/>
    </row>
    <row r="20" spans="1:22" s="1" customFormat="1" ht="18.75" customHeight="1" x14ac:dyDescent="0.4">
      <c r="A20" s="4"/>
      <c r="B20" s="4"/>
      <c r="C20" s="4"/>
      <c r="D20" s="4"/>
      <c r="E20" s="4"/>
      <c r="F20" s="4"/>
      <c r="G20" s="4"/>
      <c r="H20" s="4"/>
      <c r="I20" s="4"/>
      <c r="J20" s="4"/>
      <c r="K20" s="4"/>
      <c r="L20" s="4"/>
      <c r="M20" s="4"/>
      <c r="N20" s="4"/>
      <c r="O20" s="4"/>
      <c r="P20" s="4"/>
      <c r="Q20" s="4"/>
      <c r="R20" s="4"/>
      <c r="S20" s="4"/>
      <c r="T20" s="4"/>
      <c r="U20" s="4"/>
      <c r="V20" s="4"/>
    </row>
    <row r="21" spans="1:22" x14ac:dyDescent="0.7">
      <c r="A21" s="3"/>
      <c r="B21" s="3"/>
      <c r="C21" s="3"/>
      <c r="D21" s="3"/>
      <c r="E21" s="3"/>
      <c r="F21" s="3"/>
      <c r="G21" s="3"/>
      <c r="H21" s="3"/>
      <c r="I21" s="3"/>
      <c r="J21" s="3"/>
      <c r="K21" s="3"/>
      <c r="L21" s="3"/>
      <c r="M21" s="3"/>
      <c r="N21" s="3"/>
      <c r="O21" s="3"/>
      <c r="P21" s="3"/>
      <c r="Q21" s="3"/>
      <c r="R21" s="3"/>
      <c r="S21" s="3"/>
      <c r="T21" s="3"/>
      <c r="U21" s="3"/>
      <c r="V21" s="3"/>
    </row>
    <row r="22" spans="1:22" x14ac:dyDescent="0.7">
      <c r="A22" s="3"/>
      <c r="B22" s="3"/>
      <c r="C22" s="3"/>
      <c r="D22" s="3"/>
      <c r="E22" s="3"/>
      <c r="F22" s="3"/>
      <c r="G22" s="3"/>
      <c r="H22" s="3"/>
      <c r="I22" s="3"/>
      <c r="J22" s="3"/>
      <c r="K22" s="3"/>
      <c r="L22" s="3"/>
      <c r="M22" s="3"/>
      <c r="N22" s="3"/>
      <c r="O22" s="3"/>
      <c r="P22" s="3"/>
      <c r="Q22" s="3"/>
      <c r="R22" s="3"/>
      <c r="S22" s="3"/>
      <c r="T22" s="3"/>
      <c r="U22" s="3"/>
      <c r="V22" s="3"/>
    </row>
    <row r="23" spans="1:22" x14ac:dyDescent="0.7">
      <c r="A23" s="3"/>
      <c r="B23" s="3"/>
      <c r="C23" s="3"/>
      <c r="D23" s="3"/>
      <c r="E23" s="3"/>
      <c r="F23" s="3"/>
      <c r="G23" s="3"/>
      <c r="H23" s="3"/>
      <c r="I23" s="3"/>
      <c r="J23" s="3"/>
      <c r="K23" s="3"/>
      <c r="L23" s="3"/>
      <c r="M23" s="3"/>
      <c r="N23" s="3"/>
      <c r="O23" s="3"/>
      <c r="P23" s="3"/>
      <c r="Q23" s="3"/>
      <c r="R23" s="3"/>
      <c r="S23" s="3"/>
      <c r="T23" s="3"/>
      <c r="U23" s="3"/>
      <c r="V23" s="3"/>
    </row>
    <row r="24" spans="1:22" x14ac:dyDescent="0.7">
      <c r="A24" s="3"/>
      <c r="B24" s="3"/>
      <c r="C24" s="3"/>
      <c r="D24" s="3"/>
      <c r="E24" s="3"/>
      <c r="F24" s="3"/>
      <c r="G24" s="3"/>
      <c r="H24" s="3"/>
      <c r="I24" s="3"/>
      <c r="J24" s="3"/>
      <c r="K24" s="3"/>
      <c r="L24" s="3"/>
      <c r="M24" s="3"/>
      <c r="N24" s="3"/>
      <c r="O24" s="3"/>
      <c r="P24" s="3"/>
      <c r="Q24" s="3"/>
      <c r="R24" s="3"/>
      <c r="S24" s="3"/>
      <c r="T24" s="3"/>
      <c r="U24" s="3"/>
      <c r="V24" s="3"/>
    </row>
    <row r="25" spans="1:22" x14ac:dyDescent="0.7">
      <c r="A25" s="3"/>
      <c r="B25" s="3"/>
      <c r="C25" s="3"/>
      <c r="D25" s="3"/>
      <c r="E25" s="3"/>
      <c r="F25" s="3"/>
      <c r="G25" s="3"/>
      <c r="H25" s="3"/>
      <c r="I25" s="3"/>
      <c r="J25" s="3"/>
      <c r="K25" s="3"/>
      <c r="L25" s="3"/>
      <c r="M25" s="3"/>
      <c r="N25" s="3"/>
      <c r="O25" s="3"/>
      <c r="P25" s="3"/>
      <c r="Q25" s="3"/>
      <c r="R25" s="3"/>
      <c r="S25" s="3"/>
      <c r="T25" s="3"/>
      <c r="U25" s="3"/>
      <c r="V25" s="3"/>
    </row>
    <row r="26" spans="1:22" x14ac:dyDescent="0.7">
      <c r="A26" s="3"/>
      <c r="B26" s="3"/>
      <c r="C26" s="3"/>
      <c r="D26" s="3"/>
      <c r="E26" s="3"/>
      <c r="F26" s="3"/>
      <c r="G26" s="3"/>
      <c r="H26" s="3"/>
      <c r="I26" s="3"/>
      <c r="J26" s="3"/>
      <c r="K26" s="3"/>
      <c r="L26" s="3"/>
      <c r="M26" s="3"/>
      <c r="N26" s="3"/>
      <c r="O26" s="3"/>
      <c r="P26" s="3"/>
      <c r="Q26" s="3"/>
      <c r="R26" s="3"/>
      <c r="S26" s="3"/>
      <c r="T26" s="3"/>
      <c r="U26" s="3"/>
      <c r="V26" s="3"/>
    </row>
    <row r="27" spans="1:22" x14ac:dyDescent="0.7">
      <c r="A27" s="3"/>
      <c r="B27" s="3"/>
      <c r="C27" s="3"/>
      <c r="D27" s="3"/>
      <c r="E27" s="3"/>
      <c r="F27" s="3"/>
      <c r="G27" s="3"/>
      <c r="H27" s="3"/>
      <c r="I27" s="3"/>
      <c r="J27" s="3"/>
      <c r="K27" s="3"/>
      <c r="L27" s="3"/>
      <c r="M27" s="3"/>
      <c r="N27" s="3"/>
      <c r="O27" s="3"/>
      <c r="P27" s="3"/>
      <c r="Q27" s="3"/>
      <c r="R27" s="3"/>
      <c r="S27" s="3"/>
      <c r="T27" s="3"/>
      <c r="U27" s="3"/>
      <c r="V27" s="3"/>
    </row>
    <row r="28" spans="1:22" x14ac:dyDescent="0.7">
      <c r="A28" s="3"/>
      <c r="B28" s="3"/>
      <c r="C28" s="3"/>
      <c r="D28" s="3"/>
      <c r="E28" s="3"/>
      <c r="F28" s="3"/>
      <c r="G28" s="3"/>
      <c r="H28" s="3"/>
      <c r="I28" s="3"/>
      <c r="J28" s="3"/>
      <c r="K28" s="3"/>
      <c r="L28" s="3"/>
      <c r="M28" s="3"/>
      <c r="N28" s="3"/>
      <c r="O28" s="3"/>
      <c r="P28" s="3"/>
      <c r="Q28" s="3"/>
      <c r="R28" s="3"/>
      <c r="S28" s="3"/>
      <c r="T28" s="3"/>
      <c r="U28" s="3"/>
      <c r="V28" s="3"/>
    </row>
    <row r="29" spans="1:22" x14ac:dyDescent="0.7">
      <c r="A29" s="3"/>
      <c r="B29" s="3"/>
      <c r="C29" s="3"/>
      <c r="D29" s="3"/>
      <c r="E29" s="3"/>
      <c r="F29" s="3"/>
      <c r="G29" s="3"/>
      <c r="H29" s="3"/>
      <c r="I29" s="3"/>
      <c r="J29" s="3"/>
      <c r="K29" s="3"/>
      <c r="L29" s="3"/>
      <c r="M29" s="3"/>
      <c r="N29" s="3"/>
      <c r="O29" s="3"/>
      <c r="P29" s="3"/>
      <c r="Q29" s="3"/>
      <c r="R29" s="3"/>
      <c r="S29" s="3"/>
      <c r="T29" s="3"/>
      <c r="U29" s="3"/>
      <c r="V29" s="3"/>
    </row>
    <row r="30" spans="1:22" x14ac:dyDescent="0.7">
      <c r="A30" s="3"/>
      <c r="B30" s="3"/>
      <c r="C30" s="3"/>
      <c r="D30" s="3"/>
      <c r="E30" s="3"/>
      <c r="F30" s="3"/>
      <c r="G30" s="3"/>
      <c r="H30" s="3"/>
      <c r="I30" s="3"/>
      <c r="J30" s="3"/>
      <c r="K30" s="3"/>
      <c r="L30" s="3"/>
      <c r="M30" s="3"/>
      <c r="N30" s="3"/>
      <c r="O30" s="3"/>
      <c r="P30" s="3"/>
      <c r="Q30" s="3"/>
      <c r="R30" s="3"/>
      <c r="S30" s="3"/>
      <c r="T30" s="3"/>
      <c r="U30" s="3"/>
      <c r="V30" s="3"/>
    </row>
    <row r="31" spans="1:22" x14ac:dyDescent="0.7">
      <c r="A31" s="3"/>
      <c r="B31" s="3"/>
      <c r="C31" s="3"/>
      <c r="D31" s="3"/>
      <c r="E31" s="3"/>
      <c r="F31" s="3"/>
      <c r="G31" s="3"/>
      <c r="H31" s="3"/>
      <c r="I31" s="3"/>
      <c r="J31" s="3"/>
      <c r="K31" s="3"/>
      <c r="L31" s="3"/>
      <c r="M31" s="3"/>
      <c r="N31" s="3"/>
      <c r="O31" s="3"/>
      <c r="P31" s="3"/>
      <c r="Q31" s="3"/>
      <c r="R31" s="3"/>
      <c r="S31" s="3"/>
      <c r="T31" s="3"/>
      <c r="U31" s="3"/>
      <c r="V31" s="3"/>
    </row>
    <row r="32" spans="1:22" x14ac:dyDescent="0.7">
      <c r="A32" s="3"/>
      <c r="B32" s="3"/>
      <c r="C32" s="3"/>
      <c r="D32" s="3"/>
      <c r="E32" s="3"/>
      <c r="F32" s="3"/>
      <c r="G32" s="3"/>
      <c r="H32" s="3"/>
      <c r="I32" s="3"/>
      <c r="J32" s="3"/>
      <c r="K32" s="3"/>
      <c r="L32" s="3"/>
      <c r="M32" s="3"/>
      <c r="N32" s="3"/>
      <c r="O32" s="3"/>
      <c r="P32" s="3"/>
      <c r="Q32" s="3"/>
      <c r="R32" s="3"/>
      <c r="S32" s="3"/>
      <c r="T32" s="3"/>
      <c r="U32" s="3"/>
      <c r="V32" s="3"/>
    </row>
    <row r="33" spans="1:22" x14ac:dyDescent="0.7">
      <c r="A33" s="3"/>
      <c r="B33" s="3"/>
      <c r="C33" s="3"/>
      <c r="D33" s="3"/>
      <c r="E33" s="3"/>
      <c r="F33" s="3"/>
      <c r="G33" s="3"/>
      <c r="H33" s="3"/>
      <c r="I33" s="3"/>
      <c r="J33" s="3"/>
      <c r="K33" s="3"/>
      <c r="L33" s="3"/>
      <c r="M33" s="3"/>
      <c r="N33" s="3"/>
      <c r="O33" s="3"/>
      <c r="P33" s="3"/>
      <c r="Q33" s="3"/>
      <c r="R33" s="3"/>
      <c r="S33" s="3"/>
      <c r="T33" s="3"/>
      <c r="U33" s="3"/>
      <c r="V33" s="3"/>
    </row>
    <row r="34" spans="1:22" x14ac:dyDescent="0.7">
      <c r="A34" s="3"/>
      <c r="B34" s="3"/>
      <c r="C34" s="3"/>
      <c r="D34" s="3"/>
      <c r="E34" s="3"/>
      <c r="F34" s="3"/>
      <c r="G34" s="3"/>
      <c r="H34" s="3"/>
      <c r="I34" s="3"/>
      <c r="J34" s="3"/>
      <c r="K34" s="3"/>
      <c r="L34" s="3"/>
      <c r="M34" s="3"/>
      <c r="N34" s="3"/>
      <c r="O34" s="3"/>
      <c r="P34" s="3"/>
      <c r="Q34" s="3"/>
      <c r="R34" s="3"/>
      <c r="S34" s="3"/>
      <c r="T34" s="3"/>
      <c r="U34" s="3"/>
      <c r="V34" s="3"/>
    </row>
    <row r="35" spans="1:22" x14ac:dyDescent="0.7">
      <c r="A35" s="3"/>
      <c r="B35" s="3"/>
      <c r="C35" s="3"/>
      <c r="D35" s="3"/>
      <c r="E35" s="3"/>
      <c r="F35" s="3"/>
      <c r="G35" s="3"/>
      <c r="H35" s="3"/>
      <c r="I35" s="3"/>
      <c r="J35" s="3"/>
      <c r="K35" s="3"/>
      <c r="L35" s="3"/>
      <c r="M35" s="3"/>
      <c r="N35" s="3"/>
      <c r="O35" s="3"/>
      <c r="P35" s="3"/>
      <c r="Q35" s="3"/>
      <c r="R35" s="3"/>
      <c r="S35" s="3"/>
      <c r="T35" s="3"/>
      <c r="U35" s="3"/>
      <c r="V35" s="3"/>
    </row>
    <row r="36" spans="1:22" x14ac:dyDescent="0.7">
      <c r="A36" s="3"/>
      <c r="B36" s="3"/>
      <c r="C36" s="3"/>
      <c r="D36" s="3"/>
      <c r="E36" s="3"/>
      <c r="F36" s="3"/>
      <c r="G36" s="3"/>
      <c r="H36" s="3"/>
      <c r="I36" s="3"/>
      <c r="J36" s="3"/>
      <c r="K36" s="3"/>
      <c r="L36" s="3"/>
      <c r="M36" s="3"/>
      <c r="N36" s="3"/>
      <c r="O36" s="3"/>
      <c r="P36" s="3"/>
      <c r="Q36" s="3"/>
      <c r="R36" s="3"/>
      <c r="S36" s="3"/>
      <c r="T36" s="3"/>
      <c r="U36" s="3"/>
      <c r="V36" s="3"/>
    </row>
    <row r="37" spans="1:22" x14ac:dyDescent="0.7">
      <c r="A37" s="3"/>
      <c r="B37" s="3"/>
      <c r="C37" s="3"/>
      <c r="D37" s="3"/>
      <c r="E37" s="3"/>
      <c r="F37" s="3"/>
      <c r="G37" s="3"/>
      <c r="H37" s="3"/>
      <c r="I37" s="3"/>
      <c r="J37" s="3"/>
      <c r="K37" s="3"/>
      <c r="L37" s="3"/>
      <c r="M37" s="3"/>
      <c r="N37" s="3"/>
      <c r="O37" s="3"/>
      <c r="P37" s="3"/>
      <c r="Q37" s="3"/>
      <c r="R37" s="3"/>
      <c r="S37" s="3"/>
      <c r="T37" s="3"/>
      <c r="U37" s="3"/>
      <c r="V37" s="3"/>
    </row>
    <row r="38" spans="1:22" x14ac:dyDescent="0.7">
      <c r="A38" s="3"/>
      <c r="B38" s="3"/>
      <c r="C38" s="3"/>
      <c r="D38" s="3"/>
      <c r="E38" s="3"/>
      <c r="F38" s="3"/>
      <c r="G38" s="3"/>
      <c r="H38" s="3"/>
      <c r="I38" s="3"/>
      <c r="J38" s="3"/>
      <c r="K38" s="3"/>
      <c r="L38" s="3"/>
      <c r="M38" s="3"/>
      <c r="N38" s="3"/>
      <c r="O38" s="3"/>
      <c r="P38" s="3"/>
      <c r="Q38" s="3"/>
      <c r="R38" s="3"/>
      <c r="S38" s="3"/>
      <c r="T38" s="3"/>
      <c r="U38" s="3"/>
      <c r="V38" s="3"/>
    </row>
    <row r="39" spans="1:22" x14ac:dyDescent="0.7">
      <c r="A39" s="3"/>
      <c r="B39" s="3"/>
      <c r="C39" s="3"/>
      <c r="D39" s="3"/>
      <c r="E39" s="3"/>
      <c r="F39" s="3"/>
      <c r="G39" s="3"/>
      <c r="H39" s="3"/>
      <c r="I39" s="3"/>
      <c r="J39" s="3"/>
      <c r="K39" s="3"/>
      <c r="L39" s="3"/>
      <c r="M39" s="3"/>
      <c r="N39" s="3"/>
      <c r="O39" s="3"/>
      <c r="P39" s="3"/>
      <c r="Q39" s="3"/>
      <c r="R39" s="3"/>
      <c r="S39" s="3"/>
      <c r="T39" s="3"/>
      <c r="U39" s="3"/>
      <c r="V39" s="3"/>
    </row>
    <row r="40" spans="1:22" x14ac:dyDescent="0.7">
      <c r="A40" s="3"/>
      <c r="B40" s="3"/>
      <c r="C40" s="3"/>
      <c r="D40" s="3"/>
      <c r="E40" s="3"/>
      <c r="F40" s="3"/>
      <c r="G40" s="3"/>
      <c r="H40" s="3"/>
      <c r="I40" s="3"/>
      <c r="J40" s="3"/>
      <c r="K40" s="3"/>
      <c r="L40" s="3"/>
      <c r="M40" s="3"/>
      <c r="N40" s="3"/>
      <c r="O40" s="3"/>
      <c r="P40" s="3"/>
      <c r="Q40" s="3"/>
      <c r="R40" s="3"/>
      <c r="S40" s="3"/>
      <c r="T40" s="3"/>
      <c r="U40" s="3"/>
      <c r="V40" s="3"/>
    </row>
    <row r="41" spans="1:22" x14ac:dyDescent="0.7">
      <c r="A41" s="3"/>
      <c r="B41" s="3"/>
      <c r="C41" s="3"/>
      <c r="D41" s="3"/>
      <c r="E41" s="3"/>
      <c r="F41" s="3"/>
      <c r="G41" s="3"/>
      <c r="H41" s="3"/>
      <c r="I41" s="3"/>
      <c r="J41" s="3"/>
      <c r="K41" s="3"/>
      <c r="L41" s="3"/>
      <c r="M41" s="3"/>
      <c r="N41" s="3"/>
      <c r="O41" s="3"/>
      <c r="P41" s="3"/>
      <c r="Q41" s="3"/>
      <c r="R41" s="3"/>
      <c r="S41" s="3"/>
      <c r="T41" s="3"/>
      <c r="U41" s="3"/>
      <c r="V41" s="3"/>
    </row>
    <row r="42" spans="1:22" x14ac:dyDescent="0.7">
      <c r="A42" s="3"/>
      <c r="B42" s="3"/>
      <c r="C42" s="3"/>
      <c r="D42" s="3"/>
      <c r="E42" s="3"/>
      <c r="F42" s="3"/>
      <c r="G42" s="3"/>
      <c r="H42" s="3"/>
      <c r="I42" s="3"/>
      <c r="J42" s="3"/>
      <c r="K42" s="3"/>
      <c r="L42" s="3"/>
      <c r="M42" s="3"/>
      <c r="N42" s="3"/>
      <c r="O42" s="3"/>
      <c r="P42" s="3"/>
      <c r="Q42" s="3"/>
      <c r="R42" s="3"/>
      <c r="S42" s="3"/>
      <c r="T42" s="3"/>
      <c r="U42" s="3"/>
      <c r="V42" s="3"/>
    </row>
    <row r="43" spans="1:22" x14ac:dyDescent="0.7">
      <c r="A43" s="3"/>
      <c r="B43" s="3"/>
      <c r="C43" s="3"/>
      <c r="D43" s="3"/>
      <c r="E43" s="3"/>
      <c r="F43" s="3"/>
      <c r="G43" s="3"/>
      <c r="H43" s="3"/>
      <c r="I43" s="3"/>
      <c r="J43" s="3"/>
      <c r="K43" s="3"/>
      <c r="L43" s="3"/>
      <c r="M43" s="3"/>
      <c r="N43" s="3"/>
      <c r="O43" s="3"/>
      <c r="P43" s="3"/>
      <c r="Q43" s="3"/>
      <c r="R43" s="3"/>
      <c r="S43" s="3"/>
      <c r="T43" s="3"/>
      <c r="U43" s="3"/>
      <c r="V43" s="3"/>
    </row>
    <row r="44" spans="1:22" x14ac:dyDescent="0.7">
      <c r="A44" s="3"/>
      <c r="B44" s="3"/>
      <c r="C44" s="3"/>
      <c r="D44" s="3"/>
      <c r="E44" s="3"/>
      <c r="F44" s="3"/>
      <c r="G44" s="3"/>
      <c r="H44" s="3"/>
      <c r="I44" s="3"/>
      <c r="J44" s="3"/>
      <c r="K44" s="3"/>
      <c r="L44" s="3"/>
      <c r="M44" s="3"/>
      <c r="N44" s="3"/>
      <c r="O44" s="3"/>
      <c r="P44" s="3"/>
      <c r="Q44" s="3"/>
      <c r="R44" s="3"/>
      <c r="S44" s="3"/>
      <c r="T44" s="3"/>
      <c r="U44" s="3"/>
      <c r="V44" s="3"/>
    </row>
    <row r="45" spans="1:22" x14ac:dyDescent="0.7">
      <c r="A45" s="3"/>
      <c r="B45" s="3"/>
      <c r="C45" s="3"/>
      <c r="D45" s="3"/>
      <c r="E45" s="3"/>
      <c r="F45" s="3"/>
      <c r="G45" s="3"/>
      <c r="H45" s="3"/>
      <c r="I45" s="3"/>
      <c r="J45" s="3"/>
      <c r="K45" s="3"/>
      <c r="L45" s="3"/>
      <c r="M45" s="3"/>
      <c r="N45" s="3"/>
      <c r="O45" s="3"/>
      <c r="P45" s="3"/>
      <c r="Q45" s="3"/>
      <c r="R45" s="3"/>
      <c r="S45" s="3"/>
      <c r="T45" s="3"/>
      <c r="U45" s="3"/>
      <c r="V45" s="3"/>
    </row>
    <row r="46" spans="1:22" x14ac:dyDescent="0.7">
      <c r="A46" s="3"/>
      <c r="B46" s="3"/>
      <c r="C46" s="3"/>
      <c r="D46" s="3"/>
      <c r="E46" s="3"/>
      <c r="F46" s="3"/>
      <c r="G46" s="3"/>
      <c r="H46" s="3"/>
      <c r="I46" s="3"/>
      <c r="J46" s="3"/>
      <c r="K46" s="3"/>
      <c r="L46" s="3"/>
      <c r="M46" s="3"/>
      <c r="N46" s="3"/>
      <c r="O46" s="3"/>
      <c r="P46" s="3"/>
      <c r="Q46" s="3"/>
      <c r="R46" s="3"/>
      <c r="S46" s="3"/>
      <c r="T46" s="3"/>
      <c r="U46" s="3"/>
      <c r="V46" s="3"/>
    </row>
    <row r="47" spans="1:22" x14ac:dyDescent="0.7">
      <c r="A47" s="3"/>
      <c r="B47" s="3"/>
      <c r="C47" s="3"/>
      <c r="D47" s="3"/>
      <c r="E47" s="3"/>
      <c r="F47" s="3"/>
      <c r="G47" s="3"/>
      <c r="H47" s="3"/>
      <c r="I47" s="3"/>
      <c r="J47" s="3"/>
      <c r="K47" s="3"/>
      <c r="L47" s="3"/>
      <c r="M47" s="3"/>
      <c r="N47" s="3"/>
      <c r="O47" s="3"/>
      <c r="P47" s="3"/>
      <c r="Q47" s="3"/>
      <c r="R47" s="3"/>
      <c r="S47" s="3"/>
      <c r="T47" s="3"/>
      <c r="U47" s="3"/>
      <c r="V47" s="3"/>
    </row>
    <row r="48" spans="1:22" x14ac:dyDescent="0.7">
      <c r="A48" s="3"/>
      <c r="B48" s="3"/>
      <c r="C48" s="3"/>
      <c r="D48" s="3"/>
      <c r="E48" s="3"/>
      <c r="F48" s="3"/>
      <c r="G48" s="3"/>
      <c r="H48" s="3"/>
      <c r="I48" s="3"/>
      <c r="J48" s="3"/>
      <c r="K48" s="3"/>
      <c r="L48" s="3"/>
      <c r="M48" s="3"/>
      <c r="N48" s="3"/>
      <c r="O48" s="3"/>
      <c r="P48" s="3"/>
      <c r="Q48" s="3"/>
      <c r="R48" s="3"/>
      <c r="S48" s="3"/>
      <c r="T48" s="3"/>
      <c r="U48" s="3"/>
      <c r="V48" s="3"/>
    </row>
    <row r="49" spans="1:22" x14ac:dyDescent="0.7">
      <c r="A49" s="3"/>
      <c r="B49" s="3"/>
      <c r="C49" s="3"/>
      <c r="D49" s="3"/>
      <c r="E49" s="3"/>
      <c r="F49" s="3"/>
      <c r="G49" s="3"/>
      <c r="H49" s="3"/>
      <c r="I49" s="3"/>
      <c r="J49" s="3"/>
      <c r="K49" s="3"/>
      <c r="L49" s="3"/>
      <c r="M49" s="3"/>
      <c r="N49" s="3"/>
      <c r="O49" s="3"/>
      <c r="P49" s="3"/>
      <c r="Q49" s="3"/>
      <c r="R49" s="3"/>
      <c r="S49" s="3"/>
      <c r="T49" s="3"/>
      <c r="U49" s="3"/>
      <c r="V49" s="3"/>
    </row>
    <row r="50" spans="1:22" x14ac:dyDescent="0.7">
      <c r="A50" s="3"/>
      <c r="B50" s="3"/>
      <c r="C50" s="3"/>
      <c r="D50" s="3"/>
      <c r="E50" s="3"/>
      <c r="F50" s="3"/>
      <c r="G50" s="3"/>
      <c r="H50" s="3"/>
      <c r="I50" s="3"/>
      <c r="J50" s="3"/>
      <c r="K50" s="3"/>
      <c r="L50" s="3"/>
      <c r="M50" s="3"/>
      <c r="N50" s="3"/>
      <c r="O50" s="3"/>
      <c r="P50" s="3"/>
      <c r="Q50" s="3"/>
      <c r="R50" s="3"/>
      <c r="S50" s="3"/>
      <c r="T50" s="3"/>
      <c r="U50" s="3"/>
      <c r="V50" s="3"/>
    </row>
    <row r="51" spans="1:22" x14ac:dyDescent="0.7">
      <c r="A51" s="3"/>
      <c r="B51" s="3"/>
      <c r="C51" s="3"/>
      <c r="D51" s="3"/>
      <c r="E51" s="3"/>
      <c r="F51" s="3"/>
      <c r="G51" s="3"/>
      <c r="H51" s="3"/>
      <c r="I51" s="3"/>
      <c r="J51" s="3"/>
      <c r="K51" s="3"/>
      <c r="L51" s="3"/>
      <c r="M51" s="3"/>
      <c r="N51" s="3"/>
      <c r="O51" s="3"/>
      <c r="P51" s="3"/>
      <c r="Q51" s="3"/>
      <c r="R51" s="3"/>
      <c r="S51" s="3"/>
      <c r="T51" s="3"/>
      <c r="U51" s="3"/>
      <c r="V51" s="3"/>
    </row>
    <row r="52" spans="1:22" x14ac:dyDescent="0.7">
      <c r="A52" s="3"/>
      <c r="B52" s="3"/>
      <c r="C52" s="3"/>
      <c r="D52" s="3"/>
      <c r="E52" s="3"/>
      <c r="F52" s="3"/>
      <c r="G52" s="3"/>
      <c r="H52" s="3"/>
      <c r="I52" s="3"/>
      <c r="J52" s="3"/>
      <c r="K52" s="3"/>
      <c r="L52" s="3"/>
      <c r="M52" s="3"/>
      <c r="N52" s="3"/>
      <c r="O52" s="3"/>
      <c r="P52" s="3"/>
      <c r="Q52" s="3"/>
      <c r="R52" s="3"/>
      <c r="S52" s="3"/>
      <c r="T52" s="3"/>
      <c r="U52" s="3"/>
      <c r="V52" s="3"/>
    </row>
    <row r="53" spans="1:22" x14ac:dyDescent="0.7">
      <c r="A53" s="3"/>
      <c r="B53" s="3"/>
      <c r="C53" s="3"/>
      <c r="D53" s="3"/>
      <c r="E53" s="3"/>
      <c r="F53" s="3"/>
      <c r="G53" s="3"/>
      <c r="H53" s="3"/>
      <c r="I53" s="3"/>
      <c r="J53" s="3"/>
      <c r="K53" s="3"/>
      <c r="L53" s="3"/>
      <c r="M53" s="3"/>
      <c r="N53" s="3"/>
      <c r="O53" s="3"/>
      <c r="P53" s="3"/>
      <c r="Q53" s="3"/>
      <c r="R53" s="3"/>
      <c r="S53" s="3"/>
      <c r="T53" s="3"/>
      <c r="U53" s="3"/>
      <c r="V53" s="3"/>
    </row>
    <row r="54" spans="1:22" x14ac:dyDescent="0.7">
      <c r="A54" s="3"/>
      <c r="B54" s="3"/>
      <c r="C54" s="3"/>
      <c r="D54" s="3"/>
      <c r="E54" s="3"/>
      <c r="F54" s="3"/>
      <c r="G54" s="3"/>
      <c r="H54" s="3"/>
      <c r="I54" s="3"/>
      <c r="J54" s="3"/>
      <c r="K54" s="3"/>
      <c r="L54" s="3"/>
      <c r="M54" s="3"/>
      <c r="N54" s="3"/>
      <c r="O54" s="3"/>
      <c r="P54" s="3"/>
      <c r="Q54" s="3"/>
      <c r="R54" s="3"/>
      <c r="S54" s="3"/>
      <c r="T54" s="3"/>
      <c r="U54" s="3"/>
      <c r="V54" s="3"/>
    </row>
    <row r="55" spans="1:22" x14ac:dyDescent="0.7">
      <c r="A55" s="3"/>
      <c r="B55" s="3"/>
      <c r="C55" s="3"/>
      <c r="D55" s="3"/>
      <c r="E55" s="3"/>
      <c r="F55" s="3"/>
      <c r="G55" s="3"/>
      <c r="H55" s="3"/>
      <c r="I55" s="3"/>
      <c r="J55" s="3"/>
      <c r="K55" s="3"/>
      <c r="L55" s="3"/>
      <c r="M55" s="3"/>
      <c r="N55" s="3"/>
      <c r="O55" s="3"/>
      <c r="P55" s="3"/>
      <c r="Q55" s="3"/>
      <c r="R55" s="3"/>
      <c r="S55" s="3"/>
      <c r="T55" s="3"/>
      <c r="U55" s="3"/>
      <c r="V55" s="3"/>
    </row>
    <row r="56" spans="1:22" x14ac:dyDescent="0.7">
      <c r="A56" s="3"/>
      <c r="B56" s="3"/>
      <c r="C56" s="3"/>
      <c r="D56" s="3"/>
      <c r="E56" s="3"/>
      <c r="F56" s="3"/>
      <c r="G56" s="3"/>
      <c r="H56" s="3"/>
      <c r="I56" s="3"/>
      <c r="J56" s="3"/>
      <c r="K56" s="3"/>
      <c r="L56" s="3"/>
      <c r="M56" s="3"/>
      <c r="N56" s="3"/>
      <c r="O56" s="3"/>
      <c r="P56" s="3"/>
      <c r="Q56" s="3"/>
      <c r="R56" s="3"/>
      <c r="S56" s="3"/>
      <c r="T56" s="3"/>
      <c r="U56" s="3"/>
      <c r="V56" s="3"/>
    </row>
    <row r="57" spans="1:22" x14ac:dyDescent="0.7">
      <c r="A57" s="3"/>
      <c r="B57" s="3"/>
      <c r="C57" s="3"/>
      <c r="D57" s="3"/>
      <c r="E57" s="3"/>
      <c r="F57" s="3"/>
      <c r="G57" s="3"/>
      <c r="H57" s="3"/>
      <c r="I57" s="3"/>
      <c r="J57" s="3"/>
      <c r="K57" s="3"/>
      <c r="L57" s="3"/>
      <c r="M57" s="3"/>
      <c r="N57" s="3"/>
      <c r="O57" s="3"/>
      <c r="P57" s="3"/>
      <c r="Q57" s="3"/>
      <c r="R57" s="3"/>
      <c r="S57" s="3"/>
      <c r="T57" s="3"/>
      <c r="U57" s="3"/>
      <c r="V57" s="3"/>
    </row>
    <row r="58" spans="1:22" x14ac:dyDescent="0.7">
      <c r="A58" s="3"/>
      <c r="B58" s="3"/>
      <c r="C58" s="3"/>
      <c r="D58" s="3"/>
      <c r="E58" s="3"/>
      <c r="F58" s="3"/>
      <c r="G58" s="3"/>
      <c r="H58" s="3"/>
      <c r="I58" s="3"/>
      <c r="J58" s="3"/>
      <c r="K58" s="3"/>
      <c r="L58" s="3"/>
      <c r="M58" s="3"/>
      <c r="N58" s="3"/>
      <c r="O58" s="3"/>
      <c r="P58" s="3"/>
      <c r="Q58" s="3"/>
      <c r="R58" s="3"/>
      <c r="S58" s="3"/>
      <c r="T58" s="3"/>
      <c r="U58" s="3"/>
      <c r="V58" s="3"/>
    </row>
    <row r="59" spans="1:22" x14ac:dyDescent="0.7">
      <c r="A59" s="3"/>
      <c r="B59" s="3"/>
      <c r="C59" s="3"/>
      <c r="D59" s="3"/>
      <c r="E59" s="3"/>
      <c r="F59" s="3"/>
      <c r="G59" s="3"/>
      <c r="H59" s="3"/>
      <c r="I59" s="3"/>
      <c r="J59" s="3"/>
      <c r="K59" s="3"/>
      <c r="L59" s="3"/>
      <c r="M59" s="3"/>
      <c r="N59" s="3"/>
      <c r="O59" s="3"/>
      <c r="P59" s="3"/>
      <c r="Q59" s="3"/>
      <c r="R59" s="3"/>
      <c r="S59" s="3"/>
      <c r="T59" s="3"/>
      <c r="U59" s="3"/>
      <c r="V59" s="3"/>
    </row>
    <row r="60" spans="1:22" x14ac:dyDescent="0.7">
      <c r="A60" s="3"/>
      <c r="B60" s="3"/>
      <c r="C60" s="3"/>
      <c r="D60" s="3"/>
      <c r="E60" s="3"/>
      <c r="F60" s="3"/>
      <c r="G60" s="3"/>
      <c r="H60" s="3"/>
      <c r="I60" s="3"/>
      <c r="J60" s="3"/>
      <c r="K60" s="3"/>
      <c r="L60" s="3"/>
      <c r="M60" s="3"/>
      <c r="N60" s="3"/>
      <c r="O60" s="3"/>
      <c r="P60" s="3"/>
      <c r="Q60" s="3"/>
      <c r="R60" s="3"/>
      <c r="S60" s="3"/>
      <c r="T60" s="3"/>
      <c r="U60" s="3"/>
      <c r="V60" s="3"/>
    </row>
    <row r="61" spans="1:22" x14ac:dyDescent="0.7">
      <c r="A61" s="3"/>
      <c r="B61" s="3"/>
      <c r="C61" s="3"/>
      <c r="D61" s="3"/>
      <c r="E61" s="3"/>
      <c r="F61" s="3"/>
      <c r="G61" s="3"/>
      <c r="H61" s="3"/>
      <c r="I61" s="3"/>
      <c r="J61" s="3"/>
      <c r="K61" s="3"/>
      <c r="L61" s="3"/>
      <c r="M61" s="3"/>
      <c r="N61" s="3"/>
      <c r="O61" s="3"/>
      <c r="P61" s="3"/>
      <c r="Q61" s="3"/>
      <c r="R61" s="3"/>
      <c r="S61" s="3"/>
      <c r="T61" s="3"/>
      <c r="U61" s="3"/>
      <c r="V61" s="3"/>
    </row>
    <row r="62" spans="1:22" x14ac:dyDescent="0.7">
      <c r="A62" s="3"/>
      <c r="B62" s="3"/>
      <c r="C62" s="3"/>
      <c r="D62" s="3"/>
      <c r="E62" s="3"/>
      <c r="F62" s="3"/>
      <c r="G62" s="3"/>
      <c r="H62" s="3"/>
      <c r="I62" s="3"/>
      <c r="J62" s="3"/>
      <c r="K62" s="3"/>
      <c r="L62" s="3"/>
      <c r="M62" s="3"/>
      <c r="N62" s="3"/>
      <c r="O62" s="3"/>
      <c r="P62" s="3"/>
      <c r="Q62" s="3"/>
      <c r="R62" s="3"/>
      <c r="S62" s="3"/>
      <c r="T62" s="3"/>
      <c r="U62" s="3"/>
      <c r="V62" s="3"/>
    </row>
    <row r="63" spans="1:22" x14ac:dyDescent="0.7">
      <c r="A63" s="3"/>
      <c r="B63" s="3"/>
      <c r="C63" s="3"/>
      <c r="D63" s="3"/>
      <c r="E63" s="3"/>
      <c r="F63" s="3"/>
      <c r="G63" s="3"/>
      <c r="H63" s="3"/>
      <c r="I63" s="3"/>
      <c r="J63" s="3"/>
      <c r="K63" s="3"/>
      <c r="L63" s="3"/>
      <c r="M63" s="3"/>
      <c r="N63" s="3"/>
      <c r="O63" s="3"/>
      <c r="P63" s="3"/>
      <c r="Q63" s="3"/>
      <c r="R63" s="3"/>
      <c r="S63" s="3"/>
      <c r="T63" s="3"/>
      <c r="U63" s="3"/>
      <c r="V63" s="3"/>
    </row>
    <row r="64" spans="1:22" x14ac:dyDescent="0.7">
      <c r="A64" s="3"/>
      <c r="B64" s="3"/>
      <c r="C64" s="3"/>
      <c r="D64" s="3"/>
      <c r="E64" s="3"/>
      <c r="F64" s="3"/>
      <c r="G64" s="3"/>
      <c r="H64" s="3"/>
      <c r="I64" s="3"/>
      <c r="J64" s="3"/>
      <c r="K64" s="3"/>
      <c r="L64" s="3"/>
      <c r="M64" s="3"/>
      <c r="N64" s="3"/>
      <c r="O64" s="3"/>
      <c r="P64" s="3"/>
      <c r="Q64" s="3"/>
      <c r="R64" s="3"/>
      <c r="S64" s="3"/>
      <c r="T64" s="3"/>
      <c r="U64" s="3"/>
      <c r="V64" s="3"/>
    </row>
    <row r="65" spans="1:22" x14ac:dyDescent="0.7">
      <c r="A65" s="3"/>
      <c r="B65" s="3"/>
      <c r="C65" s="3"/>
      <c r="D65" s="3"/>
      <c r="E65" s="3"/>
      <c r="F65" s="3"/>
      <c r="G65" s="3"/>
      <c r="H65" s="3"/>
      <c r="I65" s="3"/>
      <c r="J65" s="3"/>
      <c r="K65" s="3"/>
      <c r="L65" s="3"/>
      <c r="M65" s="3"/>
      <c r="N65" s="3"/>
      <c r="O65" s="3"/>
      <c r="P65" s="3"/>
      <c r="Q65" s="3"/>
      <c r="R65" s="3"/>
      <c r="S65" s="3"/>
      <c r="T65" s="3"/>
      <c r="U65" s="3"/>
      <c r="V65" s="3"/>
    </row>
    <row r="66" spans="1:22" x14ac:dyDescent="0.7">
      <c r="A66" s="3"/>
      <c r="B66" s="3"/>
      <c r="C66" s="3"/>
      <c r="D66" s="3"/>
      <c r="E66" s="3"/>
      <c r="F66" s="3"/>
      <c r="G66" s="3"/>
      <c r="H66" s="3"/>
      <c r="I66" s="3"/>
      <c r="J66" s="3"/>
      <c r="K66" s="3"/>
      <c r="L66" s="3"/>
      <c r="M66" s="3"/>
      <c r="N66" s="3"/>
      <c r="O66" s="3"/>
      <c r="P66" s="3"/>
      <c r="Q66" s="3"/>
      <c r="R66" s="3"/>
      <c r="S66" s="3"/>
      <c r="T66" s="3"/>
      <c r="U66" s="3"/>
      <c r="V66" s="3"/>
    </row>
    <row r="67" spans="1:22" x14ac:dyDescent="0.7">
      <c r="A67" s="3"/>
      <c r="B67" s="3"/>
      <c r="C67" s="3"/>
      <c r="D67" s="3"/>
      <c r="E67" s="3"/>
      <c r="F67" s="3"/>
      <c r="G67" s="3"/>
      <c r="H67" s="3"/>
      <c r="I67" s="3"/>
      <c r="J67" s="3"/>
      <c r="K67" s="3"/>
      <c r="L67" s="3"/>
      <c r="M67" s="3"/>
      <c r="N67" s="3"/>
      <c r="O67" s="3"/>
      <c r="P67" s="3"/>
      <c r="Q67" s="3"/>
      <c r="R67" s="3"/>
      <c r="S67" s="3"/>
      <c r="T67" s="3"/>
      <c r="U67" s="3"/>
      <c r="V67" s="3"/>
    </row>
    <row r="68" spans="1:22" x14ac:dyDescent="0.7">
      <c r="A68" s="3"/>
      <c r="B68" s="3"/>
      <c r="C68" s="3"/>
      <c r="D68" s="3"/>
      <c r="E68" s="3"/>
      <c r="F68" s="3"/>
      <c r="G68" s="3"/>
      <c r="H68" s="3"/>
      <c r="I68" s="3"/>
      <c r="J68" s="3"/>
      <c r="K68" s="3"/>
      <c r="L68" s="3"/>
      <c r="M68" s="3"/>
      <c r="N68" s="3"/>
      <c r="O68" s="3"/>
      <c r="P68" s="3"/>
      <c r="Q68" s="3"/>
      <c r="R68" s="3"/>
      <c r="S68" s="3"/>
      <c r="T68" s="3"/>
      <c r="U68" s="3"/>
      <c r="V68" s="3"/>
    </row>
    <row r="69" spans="1:22" x14ac:dyDescent="0.7">
      <c r="A69" s="3"/>
      <c r="B69" s="3"/>
      <c r="C69" s="3"/>
      <c r="D69" s="3"/>
      <c r="E69" s="3"/>
      <c r="F69" s="3"/>
      <c r="G69" s="3"/>
      <c r="H69" s="3"/>
      <c r="I69" s="3"/>
      <c r="J69" s="3"/>
      <c r="K69" s="3"/>
      <c r="L69" s="3"/>
      <c r="M69" s="3"/>
      <c r="N69" s="3"/>
      <c r="O69" s="3"/>
      <c r="P69" s="3"/>
      <c r="Q69" s="3"/>
      <c r="R69" s="3"/>
      <c r="S69" s="3"/>
      <c r="T69" s="3"/>
      <c r="U69" s="3"/>
      <c r="V69" s="3"/>
    </row>
    <row r="70" spans="1:22" x14ac:dyDescent="0.7">
      <c r="A70" s="3"/>
      <c r="B70" s="3"/>
      <c r="C70" s="3"/>
      <c r="D70" s="3"/>
      <c r="E70" s="3"/>
      <c r="F70" s="3"/>
      <c r="G70" s="3"/>
      <c r="H70" s="3"/>
      <c r="I70" s="3"/>
      <c r="J70" s="3"/>
      <c r="K70" s="3"/>
      <c r="L70" s="3"/>
      <c r="M70" s="3"/>
      <c r="N70" s="3"/>
      <c r="O70" s="3"/>
      <c r="P70" s="3"/>
      <c r="Q70" s="3"/>
      <c r="R70" s="3"/>
      <c r="S70" s="3"/>
      <c r="T70" s="3"/>
      <c r="U70" s="3"/>
      <c r="V70" s="3"/>
    </row>
    <row r="71" spans="1:22" x14ac:dyDescent="0.7">
      <c r="A71" s="3"/>
      <c r="B71" s="3"/>
      <c r="C71" s="3"/>
      <c r="D71" s="3"/>
      <c r="E71" s="3"/>
      <c r="F71" s="3"/>
      <c r="G71" s="3"/>
      <c r="H71" s="3"/>
      <c r="I71" s="3"/>
      <c r="J71" s="3"/>
      <c r="K71" s="3"/>
      <c r="L71" s="3"/>
      <c r="M71" s="3"/>
      <c r="N71" s="3"/>
      <c r="O71" s="3"/>
      <c r="P71" s="3"/>
      <c r="Q71" s="3"/>
      <c r="R71" s="3"/>
      <c r="S71" s="3"/>
      <c r="T71" s="3"/>
      <c r="U71" s="3"/>
      <c r="V71" s="3"/>
    </row>
    <row r="72" spans="1:22" x14ac:dyDescent="0.7">
      <c r="A72" s="3"/>
      <c r="B72" s="3"/>
      <c r="C72" s="3"/>
      <c r="D72" s="3"/>
      <c r="E72" s="3"/>
      <c r="F72" s="3"/>
      <c r="G72" s="3"/>
      <c r="H72" s="3"/>
      <c r="I72" s="3"/>
      <c r="J72" s="3"/>
      <c r="K72" s="3"/>
      <c r="L72" s="3"/>
      <c r="M72" s="3"/>
      <c r="N72" s="3"/>
      <c r="O72" s="3"/>
      <c r="P72" s="3"/>
      <c r="Q72" s="3"/>
      <c r="R72" s="3"/>
      <c r="S72" s="3"/>
      <c r="T72" s="3"/>
      <c r="U72" s="3"/>
      <c r="V72" s="3"/>
    </row>
    <row r="73" spans="1:22" x14ac:dyDescent="0.7">
      <c r="A73" s="3"/>
      <c r="B73" s="3"/>
      <c r="C73" s="3"/>
      <c r="D73" s="3"/>
      <c r="E73" s="3"/>
      <c r="F73" s="3"/>
      <c r="G73" s="3"/>
      <c r="H73" s="3"/>
      <c r="I73" s="3"/>
      <c r="J73" s="3"/>
      <c r="K73" s="3"/>
      <c r="L73" s="3"/>
      <c r="M73" s="3"/>
      <c r="N73" s="3"/>
      <c r="O73" s="3"/>
      <c r="P73" s="3"/>
      <c r="Q73" s="3"/>
      <c r="R73" s="3"/>
      <c r="S73" s="3"/>
      <c r="T73" s="3"/>
      <c r="U73" s="3"/>
      <c r="V73" s="3"/>
    </row>
    <row r="74" spans="1:22" x14ac:dyDescent="0.7">
      <c r="A74" s="3"/>
      <c r="B74" s="3"/>
      <c r="C74" s="3"/>
      <c r="D74" s="3"/>
      <c r="E74" s="3"/>
      <c r="F74" s="3"/>
      <c r="G74" s="3"/>
      <c r="H74" s="3"/>
      <c r="I74" s="3"/>
      <c r="J74" s="3"/>
      <c r="K74" s="3"/>
      <c r="L74" s="3"/>
      <c r="M74" s="3"/>
      <c r="N74" s="3"/>
      <c r="O74" s="3"/>
      <c r="P74" s="3"/>
      <c r="Q74" s="3"/>
      <c r="R74" s="3"/>
      <c r="S74" s="3"/>
      <c r="T74" s="3"/>
      <c r="U74" s="3"/>
      <c r="V74" s="3"/>
    </row>
    <row r="75" spans="1:22" x14ac:dyDescent="0.7">
      <c r="A75" s="3"/>
      <c r="B75" s="3"/>
      <c r="C75" s="3"/>
      <c r="D75" s="3"/>
      <c r="E75" s="3"/>
      <c r="F75" s="3"/>
      <c r="G75" s="3"/>
      <c r="H75" s="3"/>
      <c r="I75" s="3"/>
      <c r="J75" s="3"/>
      <c r="K75" s="3"/>
      <c r="L75" s="3"/>
      <c r="M75" s="3"/>
      <c r="N75" s="3"/>
      <c r="O75" s="3"/>
      <c r="P75" s="3"/>
      <c r="Q75" s="3"/>
      <c r="R75" s="3"/>
      <c r="S75" s="3"/>
      <c r="T75" s="3"/>
      <c r="U75" s="3"/>
      <c r="V75" s="3"/>
    </row>
    <row r="76" spans="1:22" x14ac:dyDescent="0.7">
      <c r="A76" s="3"/>
      <c r="B76" s="3"/>
      <c r="C76" s="3"/>
      <c r="D76" s="3"/>
      <c r="E76" s="3"/>
      <c r="F76" s="3"/>
      <c r="G76" s="3"/>
      <c r="H76" s="3"/>
      <c r="I76" s="3"/>
      <c r="J76" s="3"/>
      <c r="K76" s="3"/>
      <c r="L76" s="3"/>
      <c r="M76" s="3"/>
      <c r="N76" s="3"/>
      <c r="O76" s="3"/>
      <c r="P76" s="3"/>
      <c r="Q76" s="3"/>
      <c r="R76" s="3"/>
      <c r="S76" s="3"/>
      <c r="T76" s="3"/>
      <c r="U76" s="3"/>
      <c r="V76" s="3"/>
    </row>
    <row r="77" spans="1:22" x14ac:dyDescent="0.7">
      <c r="A77" s="3"/>
      <c r="B77" s="3"/>
      <c r="C77" s="3"/>
      <c r="D77" s="3"/>
      <c r="E77" s="3"/>
      <c r="F77" s="3"/>
      <c r="G77" s="3"/>
      <c r="H77" s="3"/>
      <c r="I77" s="3"/>
      <c r="J77" s="3"/>
      <c r="K77" s="3"/>
      <c r="L77" s="3"/>
      <c r="M77" s="3"/>
      <c r="N77" s="3"/>
      <c r="O77" s="3"/>
      <c r="P77" s="3"/>
      <c r="Q77" s="3"/>
      <c r="R77" s="3"/>
      <c r="S77" s="3"/>
      <c r="T77" s="3"/>
      <c r="U77" s="3"/>
      <c r="V77" s="3"/>
    </row>
    <row r="78" spans="1:22" x14ac:dyDescent="0.7">
      <c r="A78" s="3"/>
      <c r="B78" s="3"/>
      <c r="C78" s="3"/>
      <c r="D78" s="3"/>
      <c r="E78" s="3"/>
      <c r="F78" s="3"/>
      <c r="G78" s="3"/>
      <c r="H78" s="3"/>
      <c r="I78" s="3"/>
      <c r="J78" s="3"/>
      <c r="K78" s="3"/>
      <c r="L78" s="3"/>
      <c r="M78" s="3"/>
      <c r="N78" s="3"/>
      <c r="O78" s="3"/>
      <c r="P78" s="3"/>
      <c r="Q78" s="3"/>
      <c r="R78" s="3"/>
      <c r="S78" s="3"/>
      <c r="T78" s="3"/>
      <c r="U78" s="3"/>
      <c r="V78" s="3"/>
    </row>
    <row r="79" spans="1:22" x14ac:dyDescent="0.7">
      <c r="A79" s="3"/>
      <c r="B79" s="3"/>
      <c r="C79" s="3"/>
      <c r="D79" s="3"/>
      <c r="E79" s="3"/>
      <c r="F79" s="3"/>
      <c r="G79" s="3"/>
      <c r="H79" s="3"/>
      <c r="I79" s="3"/>
      <c r="J79" s="3"/>
      <c r="K79" s="3"/>
      <c r="L79" s="3"/>
      <c r="M79" s="3"/>
      <c r="N79" s="3"/>
      <c r="O79" s="3"/>
      <c r="P79" s="3"/>
      <c r="Q79" s="3"/>
      <c r="R79" s="3"/>
      <c r="S79" s="3"/>
      <c r="T79" s="3"/>
      <c r="U79" s="3"/>
      <c r="V79" s="3"/>
    </row>
    <row r="80" spans="1:22" x14ac:dyDescent="0.7">
      <c r="A80" s="3"/>
      <c r="B80" s="3"/>
      <c r="C80" s="3"/>
      <c r="D80" s="3"/>
      <c r="E80" s="3"/>
      <c r="F80" s="3"/>
      <c r="G80" s="3"/>
      <c r="H80" s="3"/>
      <c r="I80" s="3"/>
      <c r="J80" s="3"/>
      <c r="K80" s="3"/>
      <c r="L80" s="3"/>
      <c r="M80" s="3"/>
      <c r="N80" s="3"/>
      <c r="O80" s="3"/>
      <c r="P80" s="3"/>
      <c r="Q80" s="3"/>
      <c r="R80" s="3"/>
      <c r="S80" s="3"/>
      <c r="T80" s="3"/>
      <c r="U80" s="3"/>
      <c r="V80" s="3"/>
    </row>
    <row r="81" spans="1:22" x14ac:dyDescent="0.7">
      <c r="A81" s="3"/>
      <c r="B81" s="3"/>
      <c r="C81" s="3"/>
      <c r="D81" s="3"/>
      <c r="E81" s="3"/>
      <c r="F81" s="3"/>
      <c r="G81" s="3"/>
      <c r="H81" s="3"/>
      <c r="I81" s="3"/>
      <c r="J81" s="3"/>
      <c r="K81" s="3"/>
      <c r="L81" s="3"/>
      <c r="M81" s="3"/>
      <c r="N81" s="3"/>
      <c r="O81" s="3"/>
      <c r="P81" s="3"/>
      <c r="Q81" s="3"/>
      <c r="R81" s="3"/>
      <c r="S81" s="3"/>
      <c r="T81" s="3"/>
      <c r="U81" s="3"/>
      <c r="V81" s="3"/>
    </row>
    <row r="82" spans="1:22" x14ac:dyDescent="0.7">
      <c r="A82" s="3"/>
      <c r="B82" s="3"/>
      <c r="C82" s="3"/>
      <c r="D82" s="3"/>
      <c r="E82" s="3"/>
      <c r="F82" s="3"/>
      <c r="G82" s="3"/>
      <c r="H82" s="3"/>
      <c r="I82" s="3"/>
      <c r="J82" s="3"/>
      <c r="K82" s="3"/>
      <c r="L82" s="3"/>
      <c r="M82" s="3"/>
      <c r="N82" s="3"/>
      <c r="O82" s="3"/>
      <c r="P82" s="3"/>
      <c r="Q82" s="3"/>
      <c r="R82" s="3"/>
      <c r="S82" s="3"/>
      <c r="T82" s="3"/>
      <c r="U82" s="3"/>
      <c r="V82" s="3"/>
    </row>
    <row r="83" spans="1:22" x14ac:dyDescent="0.7">
      <c r="A83" s="3"/>
      <c r="B83" s="3"/>
      <c r="C83" s="3"/>
      <c r="D83" s="3"/>
      <c r="E83" s="3"/>
      <c r="F83" s="3"/>
      <c r="G83" s="3"/>
      <c r="H83" s="3"/>
      <c r="I83" s="3"/>
      <c r="J83" s="3"/>
      <c r="K83" s="3"/>
      <c r="L83" s="3"/>
      <c r="M83" s="3"/>
      <c r="N83" s="3"/>
      <c r="O83" s="3"/>
      <c r="P83" s="3"/>
      <c r="Q83" s="3"/>
      <c r="R83" s="3"/>
      <c r="S83" s="3"/>
      <c r="T83" s="3"/>
      <c r="U83" s="3"/>
      <c r="V83" s="3"/>
    </row>
    <row r="84" spans="1:22" x14ac:dyDescent="0.7">
      <c r="A84" s="3"/>
      <c r="B84" s="3"/>
      <c r="C84" s="3"/>
      <c r="D84" s="3"/>
      <c r="E84" s="3"/>
      <c r="F84" s="3"/>
      <c r="G84" s="3"/>
      <c r="H84" s="3"/>
      <c r="I84" s="3"/>
      <c r="J84" s="3"/>
      <c r="K84" s="3"/>
      <c r="L84" s="3"/>
      <c r="M84" s="3"/>
      <c r="N84" s="3"/>
      <c r="O84" s="3"/>
      <c r="P84" s="3"/>
      <c r="Q84" s="3"/>
      <c r="R84" s="3"/>
      <c r="S84" s="3"/>
      <c r="T84" s="3"/>
      <c r="U84" s="3"/>
      <c r="V84" s="3"/>
    </row>
    <row r="85" spans="1:22" x14ac:dyDescent="0.7">
      <c r="A85" s="3"/>
      <c r="B85" s="3"/>
      <c r="C85" s="3"/>
      <c r="D85" s="3"/>
      <c r="E85" s="3"/>
      <c r="F85" s="3"/>
      <c r="G85" s="3"/>
      <c r="H85" s="3"/>
      <c r="I85" s="3"/>
      <c r="J85" s="3"/>
      <c r="K85" s="3"/>
      <c r="L85" s="3"/>
      <c r="M85" s="3"/>
      <c r="N85" s="3"/>
      <c r="O85" s="3"/>
      <c r="P85" s="3"/>
      <c r="Q85" s="3"/>
      <c r="R85" s="3"/>
      <c r="S85" s="3"/>
      <c r="T85" s="3"/>
      <c r="U85" s="3"/>
      <c r="V85" s="3"/>
    </row>
    <row r="86" spans="1:22" x14ac:dyDescent="0.7">
      <c r="A86" s="3"/>
      <c r="B86" s="3"/>
      <c r="C86" s="3"/>
      <c r="D86" s="3"/>
      <c r="E86" s="3"/>
      <c r="F86" s="3"/>
      <c r="G86" s="3"/>
      <c r="H86" s="3"/>
      <c r="I86" s="3"/>
      <c r="J86" s="3"/>
      <c r="K86" s="3"/>
      <c r="L86" s="3"/>
      <c r="M86" s="3"/>
      <c r="N86" s="3"/>
      <c r="O86" s="3"/>
      <c r="P86" s="3"/>
      <c r="Q86" s="3"/>
      <c r="R86" s="3"/>
      <c r="S86" s="3"/>
      <c r="T86" s="3"/>
      <c r="U86" s="3"/>
      <c r="V86" s="3"/>
    </row>
    <row r="87" spans="1:22" x14ac:dyDescent="0.7">
      <c r="A87" s="3"/>
      <c r="B87" s="3"/>
      <c r="C87" s="3"/>
      <c r="D87" s="3"/>
      <c r="E87" s="3"/>
      <c r="F87" s="3"/>
      <c r="G87" s="3"/>
      <c r="H87" s="3"/>
      <c r="I87" s="3"/>
      <c r="J87" s="3"/>
      <c r="K87" s="3"/>
      <c r="L87" s="3"/>
      <c r="M87" s="3"/>
      <c r="N87" s="3"/>
      <c r="O87" s="3"/>
      <c r="P87" s="3"/>
      <c r="Q87" s="3"/>
      <c r="R87" s="3"/>
      <c r="S87" s="3"/>
      <c r="T87" s="3"/>
      <c r="U87" s="3"/>
      <c r="V87" s="3"/>
    </row>
    <row r="88" spans="1:22" x14ac:dyDescent="0.7">
      <c r="A88" s="3"/>
      <c r="B88" s="3"/>
      <c r="C88" s="3"/>
      <c r="D88" s="3"/>
      <c r="E88" s="3"/>
      <c r="F88" s="3"/>
      <c r="G88" s="3"/>
      <c r="H88" s="3"/>
      <c r="I88" s="3"/>
      <c r="J88" s="3"/>
      <c r="K88" s="3"/>
      <c r="L88" s="3"/>
      <c r="M88" s="3"/>
      <c r="N88" s="3"/>
      <c r="O88" s="3"/>
      <c r="P88" s="3"/>
      <c r="Q88" s="3"/>
      <c r="R88" s="3"/>
      <c r="S88" s="3"/>
      <c r="T88" s="3"/>
      <c r="U88" s="3"/>
      <c r="V88" s="3"/>
    </row>
    <row r="89" spans="1:22" x14ac:dyDescent="0.7">
      <c r="A89" s="3"/>
      <c r="B89" s="3"/>
      <c r="C89" s="3"/>
      <c r="D89" s="3"/>
      <c r="E89" s="3"/>
      <c r="F89" s="3"/>
      <c r="G89" s="3"/>
      <c r="H89" s="3"/>
      <c r="I89" s="3"/>
      <c r="J89" s="3"/>
      <c r="K89" s="3"/>
      <c r="L89" s="3"/>
      <c r="M89" s="3"/>
      <c r="N89" s="3"/>
      <c r="O89" s="3"/>
      <c r="P89" s="3"/>
      <c r="Q89" s="3"/>
      <c r="R89" s="3"/>
      <c r="S89" s="3"/>
      <c r="T89" s="3"/>
      <c r="U89" s="3"/>
      <c r="V89" s="3"/>
    </row>
    <row r="90" spans="1:22" x14ac:dyDescent="0.7">
      <c r="A90" s="3"/>
      <c r="B90" s="3"/>
      <c r="C90" s="3"/>
      <c r="D90" s="3"/>
      <c r="E90" s="3"/>
      <c r="F90" s="3"/>
      <c r="G90" s="3"/>
      <c r="H90" s="3"/>
      <c r="I90" s="3"/>
      <c r="J90" s="3"/>
      <c r="K90" s="3"/>
      <c r="L90" s="3"/>
      <c r="M90" s="3"/>
      <c r="N90" s="3"/>
      <c r="O90" s="3"/>
      <c r="P90" s="3"/>
      <c r="Q90" s="3"/>
      <c r="R90" s="3"/>
      <c r="S90" s="3"/>
      <c r="T90" s="3"/>
      <c r="U90" s="3"/>
      <c r="V90" s="3"/>
    </row>
    <row r="91" spans="1:22" x14ac:dyDescent="0.7">
      <c r="A91" s="3"/>
      <c r="B91" s="3"/>
      <c r="C91" s="3"/>
      <c r="D91" s="3"/>
      <c r="E91" s="3"/>
      <c r="F91" s="3"/>
      <c r="G91" s="3"/>
      <c r="H91" s="3"/>
      <c r="I91" s="3"/>
      <c r="J91" s="3"/>
      <c r="K91" s="3"/>
      <c r="L91" s="3"/>
      <c r="M91" s="3"/>
      <c r="N91" s="3"/>
      <c r="O91" s="3"/>
      <c r="P91" s="3"/>
      <c r="Q91" s="3"/>
      <c r="R91" s="3"/>
      <c r="S91" s="3"/>
      <c r="T91" s="3"/>
      <c r="U91" s="3"/>
      <c r="V91" s="3"/>
    </row>
    <row r="92" spans="1:22" x14ac:dyDescent="0.7">
      <c r="A92" s="3"/>
      <c r="B92" s="3"/>
      <c r="C92" s="3"/>
      <c r="D92" s="3"/>
      <c r="E92" s="3"/>
      <c r="F92" s="3"/>
      <c r="G92" s="3"/>
      <c r="H92" s="3"/>
      <c r="I92" s="3"/>
      <c r="J92" s="3"/>
      <c r="K92" s="3"/>
      <c r="L92" s="3"/>
      <c r="M92" s="3"/>
      <c r="N92" s="3"/>
      <c r="O92" s="3"/>
      <c r="P92" s="3"/>
      <c r="Q92" s="3"/>
      <c r="R92" s="3"/>
      <c r="S92" s="3"/>
      <c r="T92" s="3"/>
      <c r="U92" s="3"/>
      <c r="V92" s="3"/>
    </row>
    <row r="93" spans="1:22" x14ac:dyDescent="0.7">
      <c r="A93" s="3"/>
      <c r="B93" s="3"/>
      <c r="C93" s="3"/>
      <c r="D93" s="3"/>
      <c r="E93" s="3"/>
      <c r="F93" s="3"/>
      <c r="G93" s="3"/>
      <c r="H93" s="3"/>
      <c r="I93" s="3"/>
      <c r="J93" s="3"/>
      <c r="K93" s="3"/>
      <c r="L93" s="3"/>
      <c r="M93" s="3"/>
      <c r="N93" s="3"/>
      <c r="O93" s="3"/>
      <c r="P93" s="3"/>
      <c r="Q93" s="3"/>
      <c r="R93" s="3"/>
      <c r="S93" s="3"/>
      <c r="T93" s="3"/>
      <c r="U93" s="3"/>
      <c r="V93" s="3"/>
    </row>
    <row r="94" spans="1:22" x14ac:dyDescent="0.7">
      <c r="A94" s="3"/>
      <c r="B94" s="3"/>
      <c r="C94" s="3"/>
      <c r="D94" s="3"/>
      <c r="E94" s="3"/>
      <c r="F94" s="3"/>
      <c r="G94" s="3"/>
      <c r="H94" s="3"/>
      <c r="I94" s="3"/>
      <c r="J94" s="3"/>
      <c r="K94" s="3"/>
      <c r="L94" s="3"/>
      <c r="M94" s="3"/>
      <c r="N94" s="3"/>
      <c r="O94" s="3"/>
      <c r="P94" s="3"/>
      <c r="Q94" s="3"/>
      <c r="R94" s="3"/>
      <c r="S94" s="3"/>
      <c r="T94" s="3"/>
      <c r="U94" s="3"/>
      <c r="V94" s="3"/>
    </row>
    <row r="95" spans="1:22" x14ac:dyDescent="0.7">
      <c r="A95" s="3"/>
      <c r="B95" s="3"/>
      <c r="C95" s="3"/>
      <c r="D95" s="3"/>
      <c r="E95" s="3"/>
      <c r="F95" s="3"/>
      <c r="G95" s="3"/>
      <c r="H95" s="3"/>
      <c r="I95" s="3"/>
      <c r="J95" s="3"/>
      <c r="K95" s="3"/>
      <c r="L95" s="3"/>
      <c r="M95" s="3"/>
      <c r="N95" s="3"/>
      <c r="O95" s="3"/>
      <c r="P95" s="3"/>
      <c r="Q95" s="3"/>
      <c r="R95" s="3"/>
      <c r="S95" s="3"/>
      <c r="T95" s="3"/>
      <c r="U95" s="3"/>
      <c r="V95" s="3"/>
    </row>
    <row r="96" spans="1:22" x14ac:dyDescent="0.7">
      <c r="A96" s="3"/>
      <c r="B96" s="3"/>
      <c r="C96" s="3"/>
      <c r="D96" s="3"/>
      <c r="E96" s="3"/>
      <c r="F96" s="3"/>
      <c r="G96" s="3"/>
      <c r="H96" s="3"/>
      <c r="I96" s="3"/>
      <c r="J96" s="3"/>
      <c r="K96" s="3"/>
      <c r="L96" s="3"/>
      <c r="M96" s="3"/>
      <c r="N96" s="3"/>
      <c r="O96" s="3"/>
      <c r="P96" s="3"/>
      <c r="Q96" s="3"/>
      <c r="R96" s="3"/>
      <c r="S96" s="3"/>
      <c r="T96" s="3"/>
      <c r="U96" s="3"/>
      <c r="V96" s="3"/>
    </row>
    <row r="97" spans="1:22" x14ac:dyDescent="0.7">
      <c r="A97" s="3"/>
      <c r="B97" s="3"/>
      <c r="C97" s="3"/>
      <c r="D97" s="3"/>
      <c r="E97" s="3"/>
      <c r="F97" s="3"/>
      <c r="G97" s="3"/>
      <c r="H97" s="3"/>
      <c r="I97" s="3"/>
      <c r="J97" s="3"/>
      <c r="K97" s="3"/>
      <c r="L97" s="3"/>
      <c r="M97" s="3"/>
      <c r="N97" s="3"/>
      <c r="O97" s="3"/>
      <c r="P97" s="3"/>
      <c r="Q97" s="3"/>
      <c r="R97" s="3"/>
      <c r="S97" s="3"/>
      <c r="T97" s="3"/>
      <c r="U97" s="3"/>
      <c r="V97" s="3"/>
    </row>
    <row r="98" spans="1:22" x14ac:dyDescent="0.7">
      <c r="A98" s="3"/>
      <c r="B98" s="3"/>
      <c r="C98" s="3"/>
      <c r="D98" s="3"/>
      <c r="E98" s="3"/>
      <c r="F98" s="3"/>
      <c r="G98" s="3"/>
      <c r="H98" s="3"/>
      <c r="I98" s="3"/>
      <c r="J98" s="3"/>
      <c r="K98" s="3"/>
      <c r="L98" s="3"/>
      <c r="M98" s="3"/>
      <c r="N98" s="3"/>
      <c r="O98" s="3"/>
      <c r="P98" s="3"/>
      <c r="Q98" s="3"/>
      <c r="R98" s="3"/>
      <c r="S98" s="3"/>
      <c r="T98" s="3"/>
      <c r="U98" s="3"/>
      <c r="V98" s="3"/>
    </row>
    <row r="99" spans="1:22" x14ac:dyDescent="0.7">
      <c r="A99" s="3"/>
      <c r="B99" s="3"/>
      <c r="C99" s="3"/>
      <c r="D99" s="3"/>
      <c r="E99" s="3"/>
      <c r="F99" s="3"/>
      <c r="G99" s="3"/>
      <c r="H99" s="3"/>
      <c r="I99" s="3"/>
      <c r="J99" s="3"/>
      <c r="K99" s="3"/>
      <c r="L99" s="3"/>
      <c r="M99" s="3"/>
      <c r="N99" s="3"/>
      <c r="O99" s="3"/>
      <c r="P99" s="3"/>
      <c r="Q99" s="3"/>
      <c r="R99" s="3"/>
      <c r="S99" s="3"/>
      <c r="T99" s="3"/>
      <c r="U99" s="3"/>
      <c r="V99" s="3"/>
    </row>
    <row r="100" spans="1:22" x14ac:dyDescent="0.7">
      <c r="A100" s="3"/>
      <c r="B100" s="3"/>
      <c r="C100" s="3"/>
      <c r="D100" s="3"/>
      <c r="E100" s="3"/>
      <c r="F100" s="3"/>
      <c r="G100" s="3"/>
      <c r="H100" s="3"/>
      <c r="I100" s="3"/>
      <c r="J100" s="3"/>
      <c r="K100" s="3"/>
      <c r="L100" s="3"/>
      <c r="M100" s="3"/>
      <c r="N100" s="3"/>
      <c r="O100" s="3"/>
      <c r="P100" s="3"/>
      <c r="Q100" s="3"/>
      <c r="R100" s="3"/>
      <c r="S100" s="3"/>
      <c r="T100" s="3"/>
      <c r="U100" s="3"/>
      <c r="V100" s="3"/>
    </row>
    <row r="101" spans="1:22" x14ac:dyDescent="0.7">
      <c r="A101" s="3"/>
      <c r="B101" s="3"/>
      <c r="C101" s="3"/>
      <c r="D101" s="3"/>
      <c r="E101" s="3"/>
      <c r="F101" s="3"/>
      <c r="G101" s="3"/>
      <c r="H101" s="3"/>
      <c r="I101" s="3"/>
      <c r="J101" s="3"/>
      <c r="K101" s="3"/>
      <c r="L101" s="3"/>
      <c r="M101" s="3"/>
      <c r="N101" s="3"/>
      <c r="O101" s="3"/>
      <c r="P101" s="3"/>
      <c r="Q101" s="3"/>
      <c r="R101" s="3"/>
      <c r="S101" s="3"/>
      <c r="T101" s="3"/>
      <c r="U101" s="3"/>
      <c r="V101" s="3"/>
    </row>
    <row r="102" spans="1:22" x14ac:dyDescent="0.7">
      <c r="A102" s="3"/>
      <c r="B102" s="3"/>
      <c r="C102" s="3"/>
      <c r="D102" s="3"/>
      <c r="E102" s="3"/>
      <c r="F102" s="3"/>
      <c r="G102" s="3"/>
      <c r="H102" s="3"/>
      <c r="I102" s="3"/>
      <c r="J102" s="3"/>
      <c r="K102" s="3"/>
      <c r="L102" s="3"/>
      <c r="M102" s="3"/>
      <c r="N102" s="3"/>
      <c r="O102" s="3"/>
      <c r="P102" s="3"/>
      <c r="Q102" s="3"/>
      <c r="R102" s="3"/>
      <c r="S102" s="3"/>
      <c r="T102" s="3"/>
      <c r="U102" s="3"/>
      <c r="V102" s="3"/>
    </row>
    <row r="103" spans="1:22" x14ac:dyDescent="0.7">
      <c r="A103" s="3"/>
      <c r="B103" s="3"/>
      <c r="C103" s="3"/>
      <c r="D103" s="3"/>
      <c r="E103" s="3"/>
      <c r="F103" s="3"/>
      <c r="G103" s="3"/>
      <c r="H103" s="3"/>
      <c r="I103" s="3"/>
      <c r="J103" s="3"/>
      <c r="K103" s="3"/>
      <c r="L103" s="3"/>
      <c r="M103" s="3"/>
      <c r="N103" s="3"/>
      <c r="O103" s="3"/>
      <c r="P103" s="3"/>
      <c r="Q103" s="3"/>
      <c r="R103" s="3"/>
      <c r="S103" s="3"/>
      <c r="T103" s="3"/>
      <c r="U103" s="3"/>
      <c r="V103" s="3"/>
    </row>
    <row r="104" spans="1:22" x14ac:dyDescent="0.7">
      <c r="A104" s="3"/>
      <c r="B104" s="3"/>
      <c r="C104" s="3"/>
      <c r="D104" s="3"/>
      <c r="E104" s="3"/>
      <c r="F104" s="3"/>
      <c r="G104" s="3"/>
      <c r="H104" s="3"/>
      <c r="I104" s="3"/>
      <c r="J104" s="3"/>
      <c r="K104" s="3"/>
      <c r="L104" s="3"/>
      <c r="M104" s="3"/>
      <c r="N104" s="3"/>
      <c r="O104" s="3"/>
      <c r="P104" s="3"/>
      <c r="Q104" s="3"/>
      <c r="R104" s="3"/>
      <c r="S104" s="3"/>
      <c r="T104" s="3"/>
      <c r="U104" s="3"/>
      <c r="V104" s="3"/>
    </row>
    <row r="105" spans="1:22" x14ac:dyDescent="0.7">
      <c r="A105" s="3"/>
      <c r="B105" s="3"/>
      <c r="C105" s="3"/>
      <c r="D105" s="3"/>
      <c r="E105" s="3"/>
      <c r="F105" s="3"/>
      <c r="G105" s="3"/>
      <c r="H105" s="3"/>
      <c r="I105" s="3"/>
      <c r="J105" s="3"/>
      <c r="K105" s="3"/>
      <c r="L105" s="3"/>
      <c r="M105" s="3"/>
      <c r="N105" s="3"/>
      <c r="O105" s="3"/>
      <c r="P105" s="3"/>
      <c r="Q105" s="3"/>
      <c r="R105" s="3"/>
      <c r="S105" s="3"/>
      <c r="T105" s="3"/>
      <c r="U105" s="3"/>
      <c r="V105" s="3"/>
    </row>
  </sheetData>
  <sheetProtection algorithmName="SHA-512" hashValue="D7icBw9NhDSKEcNU7258wO0wEHnmQJkZdmgQ3WamtIRgiQC56yuFtgN38GUwHnYv7+JGL0BX0ga4szfYrlwp+Q==" saltValue="MyYVaaqMaeieZi2plhh4vQ==" spinCount="100000" sheet="1" objects="1" scenarios="1" formatCells="0" formatColumns="0" formatRows="0"/>
  <printOptions horizontalCentered="1"/>
  <pageMargins left="0.2" right="0.2" top="0.5" bottom="0.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45EAA-54CC-4C6B-984E-D3D343020DE4}">
  <sheetPr>
    <tabColor theme="9" tint="0.59999389629810485"/>
  </sheetPr>
  <dimension ref="A1:AF70"/>
  <sheetViews>
    <sheetView view="pageBreakPreview" zoomScaleNormal="100" zoomScaleSheetLayoutView="100" workbookViewId="0">
      <pane xSplit="26" ySplit="2" topLeftCell="AA3" activePane="bottomRight" state="frozen"/>
      <selection activeCell="X28" activeCellId="1" sqref="X30:Y30 X28:Y28"/>
      <selection pane="topRight" activeCell="X28" activeCellId="1" sqref="X30:Y30 X28:Y28"/>
      <selection pane="bottomLeft" activeCell="X28" activeCellId="1" sqref="X30:Y30 X28:Y28"/>
      <selection pane="bottomRight" activeCell="X28" activeCellId="1" sqref="X30:Y30 X28:Y28"/>
    </sheetView>
  </sheetViews>
  <sheetFormatPr defaultRowHeight="19.5" x14ac:dyDescent="0.4"/>
  <cols>
    <col min="1" max="1" width="2.7109375" style="15" customWidth="1"/>
    <col min="2" max="2" width="9.140625" style="15" customWidth="1"/>
    <col min="3" max="3" width="13.42578125" style="15" customWidth="1"/>
    <col min="4" max="11" width="9.28515625" style="15" customWidth="1"/>
    <col min="12" max="12" width="3" style="15" customWidth="1"/>
    <col min="13" max="13" width="33.7109375" style="15" customWidth="1"/>
    <col min="14" max="14" width="2.7109375" style="15" customWidth="1"/>
    <col min="15" max="15" width="8.7109375" style="15" customWidth="1"/>
    <col min="16" max="16" width="12.140625" style="15" customWidth="1"/>
    <col min="17" max="25" width="8.5703125" style="15" customWidth="1"/>
    <col min="26" max="26" width="2.140625" style="15" customWidth="1"/>
    <col min="27" max="27" width="7.7109375" style="15" customWidth="1"/>
    <col min="28" max="28" width="13.140625" style="15" customWidth="1"/>
    <col min="29" max="16384" width="9.140625" style="15"/>
  </cols>
  <sheetData>
    <row r="1" spans="1:32" s="41" customFormat="1" ht="30" customHeight="1" thickBot="1" x14ac:dyDescent="0.5">
      <c r="A1" s="40"/>
      <c r="B1" s="40"/>
      <c r="C1" s="40"/>
      <c r="E1" s="40"/>
      <c r="F1" s="40"/>
      <c r="G1" s="40"/>
      <c r="H1" s="40"/>
      <c r="I1" s="40"/>
      <c r="J1" s="40"/>
      <c r="K1" s="40"/>
      <c r="L1" s="71" t="str">
        <f>"CSP Funding Application for "&amp;LEFT(Budget,4)</f>
        <v>CSP Funding Application for 2024</v>
      </c>
      <c r="M1" s="235" t="s">
        <v>228</v>
      </c>
      <c r="N1" s="40"/>
      <c r="O1" s="40"/>
      <c r="P1" s="40"/>
      <c r="Q1" s="40"/>
      <c r="R1" s="40"/>
      <c r="S1" s="40"/>
      <c r="T1" s="40"/>
      <c r="U1" s="40"/>
      <c r="V1" s="40"/>
      <c r="W1" s="40"/>
      <c r="X1" s="40"/>
      <c r="Y1" s="40"/>
      <c r="Z1" s="71" t="str">
        <f>"CSP Funding Application for "&amp;LEFT(Budget,4)</f>
        <v>CSP Funding Application for 2024</v>
      </c>
      <c r="AA1" s="40"/>
      <c r="AB1" s="233"/>
      <c r="AC1" s="40"/>
      <c r="AD1" s="40"/>
      <c r="AE1" s="40"/>
      <c r="AF1" s="40"/>
    </row>
    <row r="2" spans="1:32" s="14" customFormat="1" ht="28.5" customHeight="1" thickBot="1" x14ac:dyDescent="0.55000000000000004">
      <c r="A2" s="23" t="s">
        <v>37</v>
      </c>
      <c r="B2" s="24"/>
      <c r="C2" s="24"/>
      <c r="D2" s="24"/>
      <c r="E2" s="24"/>
      <c r="F2" s="24"/>
      <c r="G2" s="24"/>
      <c r="H2" s="24"/>
      <c r="I2" s="24"/>
      <c r="J2" s="24"/>
      <c r="K2" s="24"/>
      <c r="L2" s="25"/>
      <c r="M2" s="235" t="s">
        <v>227</v>
      </c>
      <c r="N2" s="23" t="s">
        <v>37</v>
      </c>
      <c r="O2" s="24"/>
      <c r="P2" s="24"/>
      <c r="Q2" s="24"/>
      <c r="R2" s="24"/>
      <c r="S2" s="24"/>
      <c r="T2" s="24"/>
      <c r="U2" s="24"/>
      <c r="V2" s="24"/>
      <c r="W2" s="24"/>
      <c r="X2" s="24"/>
      <c r="Y2" s="24"/>
      <c r="Z2" s="25"/>
      <c r="AB2" s="234"/>
    </row>
    <row r="3" spans="1:32" ht="8.25" customHeight="1" x14ac:dyDescent="0.4">
      <c r="A3" s="11"/>
      <c r="B3" s="11"/>
      <c r="C3" s="11"/>
      <c r="D3" s="11"/>
      <c r="E3" s="11"/>
      <c r="F3" s="11"/>
      <c r="G3" s="11"/>
      <c r="H3" s="11"/>
      <c r="I3" s="11"/>
      <c r="J3" s="11"/>
      <c r="K3" s="11"/>
      <c r="L3" s="11"/>
      <c r="M3" s="11"/>
      <c r="N3" s="11"/>
      <c r="O3" s="11"/>
      <c r="P3" s="11"/>
      <c r="Q3" s="11"/>
      <c r="R3" s="11"/>
      <c r="S3" s="11"/>
      <c r="T3" s="11"/>
      <c r="U3" s="11"/>
      <c r="V3" s="11"/>
      <c r="W3" s="11"/>
      <c r="X3" s="11"/>
      <c r="Y3" s="11"/>
      <c r="Z3" s="11"/>
    </row>
    <row r="4" spans="1:32" s="230" customFormat="1" ht="21.75" customHeight="1" x14ac:dyDescent="0.4">
      <c r="A4" s="229"/>
      <c r="B4" s="30" t="s">
        <v>22</v>
      </c>
      <c r="C4" s="30"/>
      <c r="D4" s="327">
        <f>'1-Info'!$D$24</f>
        <v>0</v>
      </c>
      <c r="E4" s="327"/>
      <c r="F4" s="327"/>
      <c r="G4" s="327"/>
      <c r="H4" s="327"/>
      <c r="I4" s="327"/>
      <c r="J4" s="327"/>
      <c r="K4" s="327"/>
      <c r="L4" s="30"/>
      <c r="M4" s="237" t="s">
        <v>229</v>
      </c>
      <c r="N4" s="229"/>
      <c r="O4" s="30" t="s">
        <v>22</v>
      </c>
      <c r="P4" s="30"/>
      <c r="Q4" s="327">
        <f>'1-Info'!$D$24</f>
        <v>0</v>
      </c>
      <c r="R4" s="327"/>
      <c r="S4" s="327"/>
      <c r="T4" s="327"/>
      <c r="U4" s="327"/>
      <c r="V4" s="327"/>
      <c r="W4" s="327"/>
      <c r="X4" s="327"/>
      <c r="Y4" s="327"/>
      <c r="Z4" s="30"/>
    </row>
    <row r="5" spans="1:32" ht="8.25" customHeight="1" x14ac:dyDescent="0.4">
      <c r="A5" s="18"/>
      <c r="B5" s="11"/>
      <c r="C5" s="11"/>
      <c r="D5" s="20"/>
      <c r="E5" s="20"/>
      <c r="F5" s="20"/>
      <c r="G5" s="20"/>
      <c r="H5" s="20"/>
      <c r="I5" s="20"/>
      <c r="J5" s="20"/>
      <c r="K5" s="20"/>
      <c r="L5" s="11"/>
      <c r="M5" s="331" t="s">
        <v>230</v>
      </c>
      <c r="N5" s="18"/>
      <c r="O5" s="11"/>
      <c r="P5" s="11"/>
      <c r="Q5" s="20"/>
      <c r="R5" s="20"/>
      <c r="S5" s="20"/>
      <c r="T5" s="20"/>
      <c r="U5" s="20"/>
      <c r="V5" s="20"/>
      <c r="W5" s="20"/>
      <c r="X5" s="20"/>
      <c r="Y5" s="20"/>
      <c r="Z5" s="11"/>
    </row>
    <row r="6" spans="1:32" ht="21.75" customHeight="1" x14ac:dyDescent="0.4">
      <c r="A6" s="18"/>
      <c r="B6" s="11" t="s">
        <v>38</v>
      </c>
      <c r="C6" s="11"/>
      <c r="D6" s="343" t="s">
        <v>132</v>
      </c>
      <c r="E6" s="343"/>
      <c r="F6" s="343"/>
      <c r="G6" s="343"/>
      <c r="H6" s="37" t="s">
        <v>40</v>
      </c>
      <c r="I6" s="38" t="s">
        <v>41</v>
      </c>
      <c r="J6" s="37" t="s">
        <v>39</v>
      </c>
      <c r="K6" s="38" t="s">
        <v>42</v>
      </c>
      <c r="L6" s="11"/>
      <c r="M6" s="331"/>
      <c r="N6" s="18"/>
      <c r="O6" s="11" t="s">
        <v>38</v>
      </c>
      <c r="P6" s="11"/>
      <c r="Q6" s="342" t="str">
        <f>D6</f>
        <v>Service 3</v>
      </c>
      <c r="R6" s="342"/>
      <c r="S6" s="342"/>
      <c r="T6" s="342"/>
      <c r="U6" s="11"/>
      <c r="V6" s="11"/>
      <c r="W6" s="11"/>
      <c r="X6" s="11"/>
      <c r="Y6" s="11"/>
      <c r="Z6" s="11"/>
    </row>
    <row r="7" spans="1:32" ht="6" customHeight="1" x14ac:dyDescent="0.4">
      <c r="A7" s="11"/>
      <c r="B7" s="11"/>
      <c r="C7" s="11"/>
      <c r="D7" s="11"/>
      <c r="E7" s="11"/>
      <c r="F7" s="11"/>
      <c r="G7" s="11"/>
      <c r="H7" s="11"/>
      <c r="I7" s="11"/>
      <c r="J7" s="11"/>
      <c r="K7" s="11"/>
      <c r="L7" s="11"/>
      <c r="M7" s="11"/>
      <c r="N7" s="11"/>
      <c r="O7" s="11"/>
      <c r="P7" s="11"/>
      <c r="Q7" s="11"/>
      <c r="R7" s="11"/>
      <c r="S7" s="11"/>
      <c r="T7" s="11"/>
      <c r="U7" s="11"/>
      <c r="V7" s="11"/>
      <c r="W7" s="11"/>
      <c r="X7" s="11"/>
      <c r="Y7" s="11"/>
      <c r="Z7" s="11"/>
    </row>
    <row r="8" spans="1:32" ht="21.75" customHeight="1" x14ac:dyDescent="0.4">
      <c r="A8" s="11"/>
      <c r="B8" s="11" t="s">
        <v>43</v>
      </c>
      <c r="C8" s="11"/>
      <c r="D8" s="11"/>
      <c r="E8" s="330" t="s">
        <v>264</v>
      </c>
      <c r="F8" s="330"/>
      <c r="G8" s="330"/>
      <c r="H8" s="330"/>
      <c r="I8" s="330"/>
      <c r="J8" s="330"/>
      <c r="K8" s="330"/>
      <c r="L8" s="11"/>
      <c r="M8" s="238" t="s">
        <v>231</v>
      </c>
      <c r="N8" s="11"/>
      <c r="O8" s="32"/>
      <c r="P8" s="32"/>
      <c r="Q8" s="32"/>
      <c r="R8" s="32"/>
      <c r="S8" s="32"/>
      <c r="T8" s="32"/>
      <c r="U8" s="32"/>
      <c r="V8" s="32"/>
      <c r="W8" s="32"/>
      <c r="X8" s="32"/>
      <c r="Y8" s="32"/>
      <c r="Z8" s="11"/>
    </row>
    <row r="9" spans="1:32" ht="18" customHeight="1" x14ac:dyDescent="0.4">
      <c r="A9" s="11"/>
      <c r="B9" s="11"/>
      <c r="C9" s="11"/>
      <c r="D9" s="11"/>
      <c r="E9" s="11"/>
      <c r="F9" s="11"/>
      <c r="G9" s="11"/>
      <c r="H9" s="11"/>
      <c r="I9" s="11"/>
      <c r="J9" s="11"/>
      <c r="K9" s="11"/>
      <c r="L9" s="11"/>
      <c r="M9" s="238" t="s">
        <v>231</v>
      </c>
      <c r="N9" s="11"/>
      <c r="O9" s="77" t="s">
        <v>97</v>
      </c>
      <c r="P9" s="32"/>
      <c r="Q9" s="32"/>
      <c r="R9" s="32"/>
      <c r="S9" s="32"/>
      <c r="T9" s="32"/>
      <c r="U9" s="32"/>
      <c r="V9" s="32"/>
      <c r="W9" s="32"/>
      <c r="X9" s="32"/>
      <c r="Y9" s="32"/>
      <c r="Z9" s="11"/>
    </row>
    <row r="10" spans="1:32" ht="19.5" customHeight="1" x14ac:dyDescent="0.4">
      <c r="A10" s="18"/>
      <c r="B10" s="26" t="s">
        <v>54</v>
      </c>
      <c r="C10" s="11"/>
      <c r="D10" s="11"/>
      <c r="E10" s="11"/>
      <c r="F10" s="11"/>
      <c r="G10" s="11"/>
      <c r="H10" s="21"/>
      <c r="I10" s="21"/>
      <c r="J10" s="21"/>
      <c r="K10" s="21"/>
      <c r="L10" s="11"/>
      <c r="M10" s="238" t="s">
        <v>231</v>
      </c>
      <c r="N10" s="18"/>
      <c r="O10" s="32"/>
      <c r="P10" s="78" t="s">
        <v>98</v>
      </c>
      <c r="Q10" s="76" t="s">
        <v>88</v>
      </c>
      <c r="R10" s="76" t="s">
        <v>89</v>
      </c>
      <c r="S10" s="76" t="s">
        <v>90</v>
      </c>
      <c r="T10" s="76" t="s">
        <v>91</v>
      </c>
      <c r="U10" s="76" t="s">
        <v>92</v>
      </c>
      <c r="V10" s="76" t="s">
        <v>93</v>
      </c>
      <c r="W10" s="76" t="s">
        <v>94</v>
      </c>
      <c r="X10" s="76" t="s">
        <v>95</v>
      </c>
      <c r="Y10" s="76" t="s">
        <v>96</v>
      </c>
    </row>
    <row r="11" spans="1:32" x14ac:dyDescent="0.4">
      <c r="A11" s="11"/>
      <c r="B11" s="328"/>
      <c r="C11" s="328"/>
      <c r="D11" s="328"/>
      <c r="E11" s="328"/>
      <c r="F11" s="328"/>
      <c r="G11" s="328"/>
      <c r="H11" s="328"/>
      <c r="I11" s="328"/>
      <c r="J11" s="328"/>
      <c r="K11" s="328"/>
      <c r="L11" s="11"/>
      <c r="M11" s="238" t="s">
        <v>231</v>
      </c>
      <c r="N11" s="11"/>
      <c r="O11" s="32"/>
      <c r="P11" s="52" t="s">
        <v>99</v>
      </c>
      <c r="Q11" s="99"/>
      <c r="R11" s="99"/>
      <c r="S11" s="99"/>
      <c r="T11" s="99"/>
      <c r="U11" s="99"/>
      <c r="V11" s="99"/>
      <c r="W11" s="99"/>
      <c r="X11" s="99"/>
      <c r="Y11" s="99"/>
      <c r="Z11" s="11"/>
    </row>
    <row r="12" spans="1:32" x14ac:dyDescent="0.4">
      <c r="A12" s="11"/>
      <c r="B12" s="328"/>
      <c r="C12" s="328"/>
      <c r="D12" s="328"/>
      <c r="E12" s="328"/>
      <c r="F12" s="328"/>
      <c r="G12" s="328"/>
      <c r="H12" s="328"/>
      <c r="I12" s="328"/>
      <c r="J12" s="328"/>
      <c r="K12" s="328"/>
      <c r="L12" s="11"/>
      <c r="M12" s="238" t="s">
        <v>231</v>
      </c>
      <c r="N12" s="11"/>
      <c r="O12" s="32"/>
      <c r="P12" s="52" t="s">
        <v>100</v>
      </c>
      <c r="Q12" s="99"/>
      <c r="R12" s="99"/>
      <c r="S12" s="99"/>
      <c r="T12" s="99"/>
      <c r="U12" s="99"/>
      <c r="V12" s="99"/>
      <c r="W12" s="99"/>
      <c r="X12" s="99"/>
      <c r="Y12" s="99"/>
      <c r="Z12" s="11"/>
    </row>
    <row r="13" spans="1:32" x14ac:dyDescent="0.4">
      <c r="A13" s="11"/>
      <c r="B13" s="328"/>
      <c r="C13" s="328"/>
      <c r="D13" s="328"/>
      <c r="E13" s="328"/>
      <c r="F13" s="328"/>
      <c r="G13" s="328"/>
      <c r="H13" s="328"/>
      <c r="I13" s="328"/>
      <c r="J13" s="328"/>
      <c r="K13" s="328"/>
      <c r="L13" s="11"/>
      <c r="M13" s="238" t="s">
        <v>231</v>
      </c>
      <c r="N13" s="11"/>
      <c r="O13" s="32"/>
      <c r="P13" s="52" t="s">
        <v>101</v>
      </c>
      <c r="Q13" s="99"/>
      <c r="R13" s="99"/>
      <c r="S13" s="99"/>
      <c r="T13" s="99"/>
      <c r="U13" s="99"/>
      <c r="V13" s="99"/>
      <c r="W13" s="99"/>
      <c r="X13" s="99"/>
      <c r="Y13" s="99"/>
      <c r="Z13" s="11"/>
    </row>
    <row r="14" spans="1:32" x14ac:dyDescent="0.4">
      <c r="A14" s="11"/>
      <c r="B14" s="56"/>
      <c r="C14" s="56"/>
      <c r="D14" s="56"/>
      <c r="E14" s="56"/>
      <c r="F14" s="56"/>
      <c r="G14" s="56"/>
      <c r="H14" s="56"/>
      <c r="I14" s="56"/>
      <c r="J14" s="56"/>
      <c r="K14" s="56"/>
      <c r="L14" s="11"/>
      <c r="M14" s="238" t="s">
        <v>231</v>
      </c>
      <c r="N14" s="11"/>
      <c r="O14" s="32"/>
      <c r="P14" s="52" t="s">
        <v>102</v>
      </c>
      <c r="Q14" s="99"/>
      <c r="R14" s="99"/>
      <c r="S14" s="99"/>
      <c r="T14" s="99"/>
      <c r="U14" s="99"/>
      <c r="V14" s="99"/>
      <c r="W14" s="99"/>
      <c r="X14" s="99"/>
      <c r="Y14" s="99"/>
      <c r="Z14" s="11"/>
    </row>
    <row r="15" spans="1:32" ht="19.5" customHeight="1" x14ac:dyDescent="0.4">
      <c r="A15" s="18"/>
      <c r="B15" s="26" t="s">
        <v>55</v>
      </c>
      <c r="C15" s="11"/>
      <c r="D15" s="11"/>
      <c r="E15" s="11"/>
      <c r="F15" s="11"/>
      <c r="G15" s="11"/>
      <c r="H15" s="21"/>
      <c r="I15" s="21"/>
      <c r="J15" s="21"/>
      <c r="K15" s="21"/>
      <c r="L15" s="11"/>
      <c r="M15" s="238" t="s">
        <v>231</v>
      </c>
      <c r="N15" s="18"/>
      <c r="O15" s="32"/>
      <c r="P15" s="52" t="s">
        <v>103</v>
      </c>
      <c r="Q15" s="99"/>
      <c r="R15" s="99"/>
      <c r="S15" s="99"/>
      <c r="T15" s="99"/>
      <c r="U15" s="99"/>
      <c r="V15" s="99"/>
      <c r="W15" s="99"/>
      <c r="X15" s="99"/>
      <c r="Y15" s="99"/>
      <c r="Z15" s="11"/>
    </row>
    <row r="16" spans="1:32" x14ac:dyDescent="0.4">
      <c r="A16" s="11"/>
      <c r="B16" s="365"/>
      <c r="C16" s="365"/>
      <c r="D16" s="365"/>
      <c r="E16" s="365"/>
      <c r="F16" s="365"/>
      <c r="G16" s="365"/>
      <c r="H16" s="365"/>
      <c r="I16" s="365"/>
      <c r="J16" s="365"/>
      <c r="K16" s="365"/>
      <c r="L16" s="11"/>
      <c r="M16" s="238" t="s">
        <v>231</v>
      </c>
      <c r="N16" s="11"/>
      <c r="O16" s="32"/>
      <c r="P16" s="52" t="s">
        <v>104</v>
      </c>
      <c r="Q16" s="99"/>
      <c r="R16" s="99"/>
      <c r="S16" s="99"/>
      <c r="T16" s="99"/>
      <c r="U16" s="99"/>
      <c r="V16" s="99"/>
      <c r="W16" s="99"/>
      <c r="X16" s="99"/>
      <c r="Y16" s="99"/>
      <c r="Z16" s="11"/>
    </row>
    <row r="17" spans="1:29" x14ac:dyDescent="0.4">
      <c r="A17" s="11"/>
      <c r="B17" s="365"/>
      <c r="C17" s="365"/>
      <c r="D17" s="365"/>
      <c r="E17" s="365"/>
      <c r="F17" s="365"/>
      <c r="G17" s="365"/>
      <c r="H17" s="365"/>
      <c r="I17" s="365"/>
      <c r="J17" s="365"/>
      <c r="K17" s="365"/>
      <c r="L17" s="11"/>
      <c r="M17" s="238" t="s">
        <v>231</v>
      </c>
      <c r="N17" s="11"/>
      <c r="O17" s="32"/>
      <c r="P17" s="52" t="s">
        <v>105</v>
      </c>
      <c r="Q17" s="99"/>
      <c r="R17" s="99"/>
      <c r="S17" s="99"/>
      <c r="T17" s="99"/>
      <c r="U17" s="99"/>
      <c r="V17" s="99"/>
      <c r="W17" s="99"/>
      <c r="X17" s="99"/>
      <c r="Y17" s="99"/>
      <c r="Z17" s="11"/>
    </row>
    <row r="18" spans="1:29" x14ac:dyDescent="0.4">
      <c r="A18" s="11"/>
      <c r="B18" s="365"/>
      <c r="C18" s="365"/>
      <c r="D18" s="365"/>
      <c r="E18" s="365"/>
      <c r="F18" s="365"/>
      <c r="G18" s="365"/>
      <c r="H18" s="365"/>
      <c r="I18" s="365"/>
      <c r="J18" s="365"/>
      <c r="K18" s="365"/>
      <c r="L18" s="11"/>
      <c r="M18" s="238" t="s">
        <v>231</v>
      </c>
      <c r="N18" s="11"/>
      <c r="O18" s="32"/>
      <c r="P18" s="52" t="s">
        <v>106</v>
      </c>
      <c r="Q18" s="99"/>
      <c r="R18" s="99"/>
      <c r="S18" s="99"/>
      <c r="T18" s="99"/>
      <c r="U18" s="99"/>
      <c r="V18" s="99"/>
      <c r="W18" s="99"/>
      <c r="X18" s="99"/>
      <c r="Y18" s="99"/>
      <c r="Z18" s="11"/>
    </row>
    <row r="19" spans="1:29" x14ac:dyDescent="0.4">
      <c r="A19" s="11"/>
      <c r="B19" s="365"/>
      <c r="C19" s="365"/>
      <c r="D19" s="365"/>
      <c r="E19" s="365"/>
      <c r="F19" s="365"/>
      <c r="G19" s="365"/>
      <c r="H19" s="365"/>
      <c r="I19" s="365"/>
      <c r="J19" s="365"/>
      <c r="K19" s="365"/>
      <c r="L19" s="11"/>
      <c r="M19" s="238" t="s">
        <v>231</v>
      </c>
      <c r="N19" s="11"/>
      <c r="O19" s="32"/>
      <c r="P19" s="52" t="s">
        <v>107</v>
      </c>
      <c r="Q19" s="99"/>
      <c r="R19" s="99"/>
      <c r="S19" s="99"/>
      <c r="T19" s="99"/>
      <c r="U19" s="99"/>
      <c r="V19" s="99"/>
      <c r="W19" s="99"/>
      <c r="X19" s="99"/>
      <c r="Y19" s="99"/>
      <c r="Z19" s="11"/>
    </row>
    <row r="20" spans="1:29" x14ac:dyDescent="0.4">
      <c r="A20" s="11"/>
      <c r="B20" s="56"/>
      <c r="C20" s="56"/>
      <c r="D20" s="56"/>
      <c r="E20" s="56"/>
      <c r="F20" s="56"/>
      <c r="G20" s="56"/>
      <c r="H20" s="56"/>
      <c r="I20" s="56"/>
      <c r="J20" s="56"/>
      <c r="K20" s="56"/>
      <c r="L20" s="11"/>
      <c r="M20" s="238" t="s">
        <v>231</v>
      </c>
      <c r="N20" s="11"/>
      <c r="O20" s="32"/>
      <c r="P20" s="79" t="s">
        <v>45</v>
      </c>
      <c r="Q20" s="80">
        <f t="shared" ref="Q20:Y20" si="0">SUM(Q11:Q19)</f>
        <v>0</v>
      </c>
      <c r="R20" s="80">
        <f t="shared" si="0"/>
        <v>0</v>
      </c>
      <c r="S20" s="80">
        <f t="shared" si="0"/>
        <v>0</v>
      </c>
      <c r="T20" s="80">
        <f t="shared" si="0"/>
        <v>0</v>
      </c>
      <c r="U20" s="80">
        <f t="shared" si="0"/>
        <v>0</v>
      </c>
      <c r="V20" s="80">
        <f t="shared" si="0"/>
        <v>0</v>
      </c>
      <c r="W20" s="80">
        <f t="shared" si="0"/>
        <v>0</v>
      </c>
      <c r="X20" s="80">
        <f t="shared" si="0"/>
        <v>0</v>
      </c>
      <c r="Y20" s="80">
        <f t="shared" si="0"/>
        <v>0</v>
      </c>
      <c r="Z20" s="11"/>
    </row>
    <row r="21" spans="1:29" ht="19.5" customHeight="1" x14ac:dyDescent="0.4">
      <c r="A21" s="18"/>
      <c r="B21" s="26" t="s">
        <v>56</v>
      </c>
      <c r="C21" s="11"/>
      <c r="D21" s="11"/>
      <c r="E21" s="11"/>
      <c r="F21" s="11"/>
      <c r="G21" s="11"/>
      <c r="H21" s="21"/>
      <c r="I21" s="21"/>
      <c r="J21" s="21"/>
      <c r="K21" s="21"/>
      <c r="L21" s="11"/>
      <c r="M21" s="238" t="s">
        <v>231</v>
      </c>
      <c r="N21" s="18"/>
      <c r="O21" s="32"/>
      <c r="P21" s="39"/>
      <c r="Q21" s="39"/>
      <c r="R21" s="46"/>
      <c r="S21" s="46"/>
      <c r="T21" s="46"/>
      <c r="U21" s="46"/>
      <c r="V21" s="46"/>
      <c r="W21" s="39"/>
      <c r="X21" s="39"/>
      <c r="Y21" s="32"/>
      <c r="Z21" s="11"/>
    </row>
    <row r="22" spans="1:29" s="45" customFormat="1" ht="31.5" customHeight="1" x14ac:dyDescent="0.4">
      <c r="A22" s="39"/>
      <c r="B22" s="329"/>
      <c r="C22" s="329"/>
      <c r="D22" s="329"/>
      <c r="E22" s="329"/>
      <c r="F22" s="329"/>
      <c r="G22" s="329"/>
      <c r="H22" s="329"/>
      <c r="I22" s="329"/>
      <c r="J22" s="329"/>
      <c r="K22" s="329"/>
      <c r="L22" s="39"/>
      <c r="M22" s="238" t="s">
        <v>231</v>
      </c>
      <c r="N22" s="11"/>
      <c r="O22" s="32"/>
      <c r="P22" s="83" t="s">
        <v>44</v>
      </c>
      <c r="Q22" s="354" t="str">
        <f>Prior</f>
        <v>2022 Actual</v>
      </c>
      <c r="R22" s="354"/>
      <c r="S22" s="354" t="str">
        <f>Current</f>
        <v>2023 Estimate</v>
      </c>
      <c r="T22" s="354"/>
      <c r="U22" s="354" t="str">
        <f>Budget</f>
        <v>2024 Proposed</v>
      </c>
      <c r="V22" s="354"/>
      <c r="W22" s="11"/>
      <c r="X22" s="11"/>
      <c r="Y22" s="32"/>
      <c r="Z22" s="11"/>
    </row>
    <row r="23" spans="1:29" x14ac:dyDescent="0.4">
      <c r="A23" s="11"/>
      <c r="B23" s="329"/>
      <c r="C23" s="329"/>
      <c r="D23" s="329"/>
      <c r="E23" s="329"/>
      <c r="F23" s="329"/>
      <c r="G23" s="329"/>
      <c r="H23" s="329"/>
      <c r="I23" s="329"/>
      <c r="J23" s="329"/>
      <c r="K23" s="329"/>
      <c r="L23" s="11"/>
      <c r="M23" s="237" t="s">
        <v>229</v>
      </c>
      <c r="N23" s="11"/>
      <c r="O23" s="32"/>
      <c r="P23" s="81" t="s">
        <v>108</v>
      </c>
      <c r="Q23" s="337"/>
      <c r="R23" s="338"/>
      <c r="S23" s="337"/>
      <c r="T23" s="338"/>
      <c r="U23" s="337"/>
      <c r="V23" s="338"/>
      <c r="W23" s="334" t="s">
        <v>282</v>
      </c>
      <c r="X23" s="335"/>
      <c r="Y23" s="335"/>
      <c r="Z23" s="11"/>
    </row>
    <row r="24" spans="1:29" x14ac:dyDescent="0.4">
      <c r="A24" s="11"/>
      <c r="B24" s="329"/>
      <c r="C24" s="329"/>
      <c r="D24" s="329"/>
      <c r="E24" s="329"/>
      <c r="F24" s="329"/>
      <c r="G24" s="329"/>
      <c r="H24" s="329"/>
      <c r="I24" s="329"/>
      <c r="J24" s="329"/>
      <c r="K24" s="329"/>
      <c r="L24" s="11"/>
      <c r="M24" s="331" t="s">
        <v>230</v>
      </c>
      <c r="N24" s="11"/>
      <c r="O24" s="32"/>
      <c r="P24" s="81" t="s">
        <v>283</v>
      </c>
      <c r="Q24" s="337"/>
      <c r="R24" s="338"/>
      <c r="S24" s="337"/>
      <c r="T24" s="338"/>
      <c r="U24" s="339" t="str">
        <f>IF(SUM(Q20:Y20)=0,"Input above",SUM(Q20:Y20))</f>
        <v>Input above</v>
      </c>
      <c r="V24" s="340"/>
      <c r="W24" s="334"/>
      <c r="X24" s="335"/>
      <c r="Y24" s="335"/>
      <c r="Z24" s="11"/>
    </row>
    <row r="25" spans="1:29" ht="17.25" customHeight="1" x14ac:dyDescent="0.4">
      <c r="A25" s="11"/>
      <c r="B25" s="56"/>
      <c r="C25" s="56"/>
      <c r="D25" s="56"/>
      <c r="E25" s="56"/>
      <c r="F25" s="56"/>
      <c r="G25" s="56"/>
      <c r="H25" s="56"/>
      <c r="I25" s="56"/>
      <c r="J25" s="56"/>
      <c r="K25" s="56"/>
      <c r="L25" s="11"/>
      <c r="M25" s="331"/>
      <c r="N25" s="11"/>
      <c r="O25" s="32"/>
      <c r="P25" s="82" t="s">
        <v>109</v>
      </c>
      <c r="Q25" s="341" t="str">
        <f>IFERROR(Q24/Q23,"n/a")</f>
        <v>n/a</v>
      </c>
      <c r="R25" s="341"/>
      <c r="S25" s="341" t="str">
        <f>IFERROR(S24/S23,"n/a")</f>
        <v>n/a</v>
      </c>
      <c r="T25" s="341"/>
      <c r="U25" s="341" t="str">
        <f>IFERROR(U24/U23,"n/a")</f>
        <v>n/a</v>
      </c>
      <c r="V25" s="341"/>
      <c r="W25" s="32"/>
      <c r="X25" s="32"/>
      <c r="Y25" s="32"/>
      <c r="Z25" s="11"/>
    </row>
    <row r="26" spans="1:29" ht="19.5" customHeight="1" x14ac:dyDescent="0.4">
      <c r="A26" s="11"/>
      <c r="B26" s="26" t="s">
        <v>49</v>
      </c>
      <c r="C26" s="11"/>
      <c r="D26" s="11"/>
      <c r="E26" s="11"/>
      <c r="F26" s="11"/>
      <c r="G26" s="11"/>
      <c r="H26" s="11"/>
      <c r="I26" s="11"/>
      <c r="J26" s="11"/>
      <c r="K26" s="11"/>
      <c r="L26" s="11"/>
      <c r="M26" s="238" t="s">
        <v>231</v>
      </c>
      <c r="N26" s="11"/>
      <c r="O26" s="32"/>
      <c r="P26" s="52"/>
      <c r="Q26" s="11"/>
      <c r="R26" s="31"/>
      <c r="S26" s="11"/>
      <c r="T26" s="11"/>
      <c r="U26" s="31"/>
      <c r="V26" s="31"/>
      <c r="W26" s="11"/>
      <c r="X26" s="336" t="s">
        <v>286</v>
      </c>
      <c r="Y26" s="336"/>
      <c r="Z26" s="11"/>
    </row>
    <row r="27" spans="1:29" ht="17.25" customHeight="1" x14ac:dyDescent="0.4">
      <c r="A27" s="11"/>
      <c r="B27" s="48" t="s">
        <v>50</v>
      </c>
      <c r="C27" s="11"/>
      <c r="D27" s="11"/>
      <c r="E27" s="11"/>
      <c r="F27" s="11"/>
      <c r="G27" s="11"/>
      <c r="H27" s="11"/>
      <c r="I27" s="11"/>
      <c r="J27" s="11"/>
      <c r="K27" s="11"/>
      <c r="L27" s="11"/>
      <c r="M27" s="238" t="s">
        <v>231</v>
      </c>
      <c r="N27" s="11"/>
      <c r="O27" s="32"/>
      <c r="P27" s="83" t="s">
        <v>46</v>
      </c>
      <c r="Q27" s="354" t="str">
        <f>Prior</f>
        <v>2022 Actual</v>
      </c>
      <c r="R27" s="354"/>
      <c r="S27" s="354" t="str">
        <f>Current</f>
        <v>2023 Estimate</v>
      </c>
      <c r="T27" s="354"/>
      <c r="U27" s="354" t="str">
        <f>Budget</f>
        <v>2024 Proposed</v>
      </c>
      <c r="V27" s="354"/>
      <c r="W27" s="32"/>
      <c r="X27" s="362" t="s">
        <v>116</v>
      </c>
      <c r="Y27" s="362"/>
      <c r="Z27" s="11"/>
    </row>
    <row r="28" spans="1:29" x14ac:dyDescent="0.4">
      <c r="A28" s="11"/>
      <c r="B28" s="48" t="s">
        <v>51</v>
      </c>
      <c r="C28" s="11"/>
      <c r="D28" s="11"/>
      <c r="E28" s="11"/>
      <c r="F28" s="11"/>
      <c r="G28" s="11"/>
      <c r="H28" s="11"/>
      <c r="I28" s="11"/>
      <c r="J28" s="11"/>
      <c r="K28" s="11"/>
      <c r="L28" s="11"/>
      <c r="M28" s="238" t="s">
        <v>231</v>
      </c>
      <c r="N28" s="11"/>
      <c r="O28" s="32"/>
      <c r="P28" s="81" t="s">
        <v>283</v>
      </c>
      <c r="Q28" s="351"/>
      <c r="R28" s="352"/>
      <c r="S28" s="351"/>
      <c r="T28" s="352"/>
      <c r="U28" s="351"/>
      <c r="V28" s="352"/>
      <c r="W28" s="39"/>
      <c r="X28" s="332" t="s">
        <v>270</v>
      </c>
      <c r="Y28" s="332"/>
      <c r="Z28" s="11"/>
    </row>
    <row r="29" spans="1:29" ht="15" customHeight="1" x14ac:dyDescent="0.4">
      <c r="A29" s="11"/>
      <c r="B29" s="11"/>
      <c r="C29" s="11"/>
      <c r="D29" s="11"/>
      <c r="E29" s="11"/>
      <c r="F29" s="11"/>
      <c r="G29" s="11"/>
      <c r="H29" s="11"/>
      <c r="I29" s="11"/>
      <c r="J29" s="11"/>
      <c r="K29" s="11"/>
      <c r="L29" s="11"/>
      <c r="M29" s="238" t="s">
        <v>231</v>
      </c>
      <c r="N29" s="11"/>
      <c r="O29" s="32"/>
      <c r="P29" s="82" t="s">
        <v>47</v>
      </c>
      <c r="Q29" s="353" t="str">
        <f>IFERROR(ROUND(Q28/Q24,3),"n/a")</f>
        <v>n/a</v>
      </c>
      <c r="R29" s="353"/>
      <c r="S29" s="353" t="str">
        <f>IFERROR(ROUND(S28/S24,0),"n/a")</f>
        <v>n/a</v>
      </c>
      <c r="T29" s="353"/>
      <c r="U29" s="353" t="str">
        <f>IFERROR(ROUND(U28/U24,3),"n/a")</f>
        <v>n/a</v>
      </c>
      <c r="V29" s="353"/>
      <c r="W29" s="11"/>
      <c r="X29" s="333" t="s">
        <v>281</v>
      </c>
      <c r="Y29" s="333"/>
      <c r="Z29" s="11"/>
    </row>
    <row r="30" spans="1:29" ht="21.75" customHeight="1" x14ac:dyDescent="0.4">
      <c r="A30" s="11"/>
      <c r="B30" s="49"/>
      <c r="C30" s="11"/>
      <c r="E30" s="51" t="str">
        <f>Prior</f>
        <v>2022 Actual</v>
      </c>
      <c r="F30" s="11"/>
      <c r="G30" s="51" t="str">
        <f>Current</f>
        <v>2023 Estimate</v>
      </c>
      <c r="H30" s="11"/>
      <c r="I30" s="51" t="str">
        <f>Budget</f>
        <v>2024 Proposed</v>
      </c>
      <c r="J30" s="256" t="s">
        <v>269</v>
      </c>
      <c r="K30" s="11"/>
      <c r="L30" s="11"/>
      <c r="M30" s="238" t="s">
        <v>231</v>
      </c>
      <c r="N30" s="11"/>
      <c r="O30" s="11"/>
      <c r="P30" s="11"/>
      <c r="Q30" s="11"/>
      <c r="R30" s="11"/>
      <c r="S30" s="11"/>
      <c r="T30" s="11"/>
      <c r="U30" s="11"/>
      <c r="V30" s="11"/>
      <c r="W30" s="11"/>
      <c r="X30" s="332"/>
      <c r="Y30" s="332"/>
      <c r="Z30" s="11"/>
      <c r="AB30"/>
      <c r="AC30"/>
    </row>
    <row r="31" spans="1:29" ht="19.5" customHeight="1" x14ac:dyDescent="0.4">
      <c r="A31" s="11"/>
      <c r="B31" s="347" t="s">
        <v>52</v>
      </c>
      <c r="C31" s="347"/>
      <c r="D31" s="344" t="str">
        <f>$Q$33</f>
        <v>Zero</v>
      </c>
      <c r="E31" s="344"/>
      <c r="F31" s="344" t="str">
        <f>$S$33</f>
        <v>Zero</v>
      </c>
      <c r="G31" s="344"/>
      <c r="H31" s="344">
        <f>$U$33</f>
        <v>0</v>
      </c>
      <c r="I31" s="344"/>
      <c r="J31" s="356"/>
      <c r="K31" s="357"/>
      <c r="L31" s="47"/>
      <c r="M31" s="238" t="s">
        <v>231</v>
      </c>
      <c r="N31" s="11"/>
      <c r="O31" s="32"/>
      <c r="P31" s="11"/>
      <c r="Q31" s="354" t="str">
        <f>Prior</f>
        <v>2022 Actual</v>
      </c>
      <c r="R31" s="354"/>
      <c r="S31" s="354" t="str">
        <f>Current</f>
        <v>2023 Estimate</v>
      </c>
      <c r="T31" s="354"/>
      <c r="U31" s="354" t="str">
        <f>Budget</f>
        <v>2024 Proposed</v>
      </c>
      <c r="V31" s="354"/>
      <c r="W31" s="11"/>
      <c r="X31" s="11"/>
      <c r="Y31" s="11"/>
      <c r="Z31" s="11"/>
      <c r="AB31"/>
      <c r="AC31"/>
    </row>
    <row r="32" spans="1:29" ht="19.5" customHeight="1" x14ac:dyDescent="0.4">
      <c r="A32" s="11"/>
      <c r="B32" s="348" t="s">
        <v>266</v>
      </c>
      <c r="C32" s="348"/>
      <c r="D32" s="345"/>
      <c r="E32" s="345"/>
      <c r="F32" s="345"/>
      <c r="G32" s="345"/>
      <c r="H32" s="345"/>
      <c r="I32" s="345"/>
      <c r="J32" s="358"/>
      <c r="K32" s="359"/>
      <c r="L32" s="47"/>
      <c r="M32" s="238" t="s">
        <v>231</v>
      </c>
      <c r="N32" s="11"/>
      <c r="O32" s="11"/>
      <c r="P32" s="84" t="s">
        <v>110</v>
      </c>
      <c r="Q32" s="349"/>
      <c r="R32" s="350"/>
      <c r="S32" s="349"/>
      <c r="T32" s="350"/>
      <c r="U32" s="349"/>
      <c r="V32" s="350"/>
      <c r="W32" s="11"/>
      <c r="X32" s="11"/>
      <c r="Y32" s="11"/>
      <c r="Z32" s="11"/>
      <c r="AB32"/>
      <c r="AC32"/>
    </row>
    <row r="33" spans="1:29" x14ac:dyDescent="0.4">
      <c r="A33" s="11"/>
      <c r="B33" s="348" t="s">
        <v>265</v>
      </c>
      <c r="C33" s="348"/>
      <c r="D33" s="345"/>
      <c r="E33" s="345"/>
      <c r="F33" s="345"/>
      <c r="G33" s="345"/>
      <c r="H33" s="345"/>
      <c r="I33" s="345"/>
      <c r="J33" s="358"/>
      <c r="K33" s="359"/>
      <c r="L33" s="47"/>
      <c r="M33" s="238" t="s">
        <v>231</v>
      </c>
      <c r="N33" s="11"/>
      <c r="O33" s="32"/>
      <c r="P33" s="84" t="s">
        <v>48</v>
      </c>
      <c r="Q33" s="363" t="s">
        <v>285</v>
      </c>
      <c r="R33" s="364"/>
      <c r="S33" s="363" t="s">
        <v>285</v>
      </c>
      <c r="T33" s="364"/>
      <c r="U33" s="363">
        <f>IFERROR(ROUND((U28*U32),2),"n/a")</f>
        <v>0</v>
      </c>
      <c r="V33" s="364"/>
      <c r="W33" s="11"/>
      <c r="X33" s="11"/>
      <c r="Y33" s="11"/>
      <c r="Z33" s="11"/>
      <c r="AB33"/>
      <c r="AC33"/>
    </row>
    <row r="34" spans="1:29" x14ac:dyDescent="0.4">
      <c r="A34" s="11"/>
      <c r="B34" s="348" t="s">
        <v>107</v>
      </c>
      <c r="C34" s="348"/>
      <c r="D34" s="345"/>
      <c r="E34" s="345"/>
      <c r="F34" s="345"/>
      <c r="G34" s="345"/>
      <c r="H34" s="345"/>
      <c r="I34" s="345"/>
      <c r="J34" s="358"/>
      <c r="K34" s="359"/>
      <c r="L34" s="47"/>
      <c r="M34" s="238" t="s">
        <v>231</v>
      </c>
      <c r="N34" s="11"/>
      <c r="O34" s="32"/>
      <c r="P34" s="52"/>
      <c r="Q34" s="11"/>
      <c r="R34" s="11"/>
      <c r="S34" s="11"/>
      <c r="T34" s="11"/>
      <c r="U34" s="31"/>
      <c r="V34" s="31"/>
      <c r="W34" s="11"/>
      <c r="X34" s="11"/>
      <c r="Y34" s="11"/>
      <c r="Z34" s="11"/>
    </row>
    <row r="35" spans="1:29" ht="19.5" customHeight="1" x14ac:dyDescent="0.4">
      <c r="A35" s="11"/>
      <c r="B35" s="348" t="s">
        <v>267</v>
      </c>
      <c r="C35" s="348"/>
      <c r="D35" s="345"/>
      <c r="E35" s="345"/>
      <c r="F35" s="345"/>
      <c r="G35" s="345"/>
      <c r="H35" s="345"/>
      <c r="I35" s="345"/>
      <c r="J35" s="358"/>
      <c r="K35" s="359"/>
      <c r="L35" s="47"/>
      <c r="M35" s="238" t="s">
        <v>231</v>
      </c>
      <c r="N35" s="11"/>
      <c r="O35" s="355" t="s">
        <v>114</v>
      </c>
      <c r="P35" s="355"/>
      <c r="Q35" s="355"/>
      <c r="R35" s="355"/>
      <c r="S35" s="355"/>
      <c r="T35" s="355"/>
      <c r="U35" s="355"/>
      <c r="V35" s="355"/>
      <c r="W35" s="355"/>
      <c r="X35" s="355"/>
      <c r="Y35" s="355"/>
      <c r="Z35" s="11"/>
    </row>
    <row r="36" spans="1:29" ht="19.5" customHeight="1" x14ac:dyDescent="0.4">
      <c r="A36" s="11"/>
      <c r="B36" s="348" t="s">
        <v>268</v>
      </c>
      <c r="C36" s="348"/>
      <c r="D36" s="345"/>
      <c r="E36" s="345"/>
      <c r="F36" s="345"/>
      <c r="G36" s="345"/>
      <c r="H36" s="345"/>
      <c r="I36" s="345"/>
      <c r="J36" s="360"/>
      <c r="K36" s="361"/>
      <c r="L36" s="47"/>
      <c r="M36" s="238" t="s">
        <v>231</v>
      </c>
      <c r="N36" s="11"/>
      <c r="O36" s="355"/>
      <c r="P36" s="355"/>
      <c r="Q36" s="355"/>
      <c r="R36" s="355"/>
      <c r="S36" s="355"/>
      <c r="T36" s="355"/>
      <c r="U36" s="355"/>
      <c r="V36" s="355"/>
      <c r="W36" s="355"/>
      <c r="X36" s="355"/>
      <c r="Y36" s="355"/>
      <c r="Z36" s="11"/>
    </row>
    <row r="37" spans="1:29" ht="8.25" customHeight="1" x14ac:dyDescent="0.4">
      <c r="A37" s="11"/>
      <c r="B37" s="11"/>
      <c r="C37" s="11"/>
      <c r="D37" s="267"/>
      <c r="E37" s="267"/>
      <c r="F37" s="267"/>
      <c r="G37" s="267"/>
      <c r="H37" s="267"/>
      <c r="I37" s="267"/>
      <c r="J37" s="47"/>
      <c r="K37" s="47"/>
      <c r="L37" s="47"/>
      <c r="M37" s="238"/>
      <c r="N37" s="11"/>
      <c r="O37" s="355"/>
      <c r="P37" s="355"/>
      <c r="Q37" s="355"/>
      <c r="R37" s="355"/>
      <c r="S37" s="355"/>
      <c r="T37" s="355"/>
      <c r="U37" s="355"/>
      <c r="V37" s="355"/>
      <c r="W37" s="355"/>
      <c r="X37" s="355"/>
      <c r="Y37" s="355"/>
      <c r="Z37" s="11"/>
    </row>
    <row r="38" spans="1:29" x14ac:dyDescent="0.4">
      <c r="A38" s="11"/>
      <c r="B38" s="53" t="s">
        <v>45</v>
      </c>
      <c r="C38" s="11"/>
      <c r="D38" s="344">
        <f t="shared" ref="D38:H38" si="1">SUM(D31:E37)</f>
        <v>0</v>
      </c>
      <c r="E38" s="344"/>
      <c r="F38" s="344">
        <f t="shared" si="1"/>
        <v>0</v>
      </c>
      <c r="G38" s="344"/>
      <c r="H38" s="344">
        <f t="shared" si="1"/>
        <v>0</v>
      </c>
      <c r="I38" s="344"/>
      <c r="J38" s="47"/>
      <c r="K38" s="47"/>
      <c r="L38" s="47"/>
      <c r="M38" s="238" t="s">
        <v>232</v>
      </c>
      <c r="N38" s="11"/>
      <c r="O38" s="11"/>
      <c r="P38" s="11"/>
      <c r="Q38" s="11"/>
      <c r="R38" s="11"/>
      <c r="S38" s="11"/>
      <c r="T38" s="11"/>
      <c r="U38" s="11"/>
      <c r="V38" s="11"/>
      <c r="W38" s="11"/>
      <c r="X38" s="11"/>
      <c r="Y38" s="11"/>
      <c r="Z38" s="11"/>
    </row>
    <row r="39" spans="1:29" ht="15" customHeight="1" x14ac:dyDescent="0.4">
      <c r="A39" s="11"/>
      <c r="B39" s="55" t="s">
        <v>53</v>
      </c>
      <c r="C39" s="54"/>
      <c r="D39" s="346" t="str">
        <f>IFERROR(D$31/D$38,"n/a")</f>
        <v>n/a</v>
      </c>
      <c r="E39" s="346"/>
      <c r="F39" s="346" t="str">
        <f>IFERROR(F$31/F$38,"n/a")</f>
        <v>n/a</v>
      </c>
      <c r="G39" s="346"/>
      <c r="H39" s="346" t="str">
        <f>IFERROR(H$31/H$38,"n/a")</f>
        <v>n/a</v>
      </c>
      <c r="I39" s="346"/>
      <c r="J39" s="11"/>
      <c r="K39" s="11"/>
      <c r="L39" s="11"/>
      <c r="M39" s="238" t="s">
        <v>233</v>
      </c>
      <c r="N39" s="39"/>
      <c r="O39" s="32"/>
      <c r="P39" s="52"/>
      <c r="Q39" s="11"/>
      <c r="R39" s="11"/>
      <c r="S39" s="11"/>
      <c r="T39" s="11"/>
      <c r="U39" s="11"/>
      <c r="V39" s="11"/>
      <c r="W39" s="11"/>
      <c r="X39" s="11"/>
      <c r="Y39" s="32"/>
      <c r="Z39" s="11"/>
    </row>
    <row r="40" spans="1:29" x14ac:dyDescent="0.4">
      <c r="A40" s="11"/>
      <c r="B40" s="11"/>
      <c r="C40" s="11"/>
      <c r="D40" s="11"/>
      <c r="E40" s="11"/>
      <c r="F40" s="11"/>
      <c r="G40" s="11"/>
      <c r="H40" s="11"/>
      <c r="I40" s="11"/>
      <c r="J40" s="11"/>
      <c r="K40" s="11"/>
      <c r="L40" s="11"/>
      <c r="M40" s="11"/>
      <c r="N40" s="11"/>
      <c r="O40" s="32"/>
      <c r="P40" s="52"/>
      <c r="W40" s="11"/>
      <c r="X40" s="11"/>
      <c r="Y40" s="32"/>
      <c r="Z40" s="11"/>
    </row>
    <row r="41" spans="1:29" x14ac:dyDescent="0.4">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9" x14ac:dyDescent="0.4">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9" x14ac:dyDescent="0.4">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9" x14ac:dyDescent="0.4">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9" x14ac:dyDescent="0.4">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9" x14ac:dyDescent="0.4">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9" x14ac:dyDescent="0.4">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9" x14ac:dyDescent="0.4">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4">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4">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4">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4">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4">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4">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4">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4">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4">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4">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4">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4">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4">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4">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4">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4">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4">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4">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4">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4">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4">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4">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sheetData>
  <sheetProtection algorithmName="SHA-512" hashValue="ayQbc3/f1ZwgJPkcGak6d5oSYA3DnBxqY3q+yDdFOfyR1T5qKcYLJr0VTZj5WmGp39PhVolGPLTfXMzi09DY/A==" saltValue="b8WTmuucUlteTjxkJUzWkA==" spinCount="100000" sheet="1" objects="1" scenarios="1" formatCells="0" formatColumns="0" formatRows="0"/>
  <mergeCells count="78">
    <mergeCell ref="D39:E39"/>
    <mergeCell ref="F39:G39"/>
    <mergeCell ref="H39:I39"/>
    <mergeCell ref="O35:Y37"/>
    <mergeCell ref="Q32:R32"/>
    <mergeCell ref="S32:T32"/>
    <mergeCell ref="D32:E32"/>
    <mergeCell ref="F32:G32"/>
    <mergeCell ref="H32:I32"/>
    <mergeCell ref="S33:T33"/>
    <mergeCell ref="U33:V33"/>
    <mergeCell ref="Q33:R33"/>
    <mergeCell ref="B33:C33"/>
    <mergeCell ref="D33:E33"/>
    <mergeCell ref="F33:G33"/>
    <mergeCell ref="H33:I33"/>
    <mergeCell ref="D38:E38"/>
    <mergeCell ref="F38:G38"/>
    <mergeCell ref="H38:I38"/>
    <mergeCell ref="D35:E35"/>
    <mergeCell ref="F35:G35"/>
    <mergeCell ref="H35:I35"/>
    <mergeCell ref="D34:E34"/>
    <mergeCell ref="F34:G34"/>
    <mergeCell ref="D36:E36"/>
    <mergeCell ref="F36:G36"/>
    <mergeCell ref="H36:I36"/>
    <mergeCell ref="H34:I34"/>
    <mergeCell ref="S31:T31"/>
    <mergeCell ref="Q29:R29"/>
    <mergeCell ref="S29:T29"/>
    <mergeCell ref="U29:V29"/>
    <mergeCell ref="B31:C31"/>
    <mergeCell ref="D31:E31"/>
    <mergeCell ref="F31:G31"/>
    <mergeCell ref="H31:I31"/>
    <mergeCell ref="Q31:R31"/>
    <mergeCell ref="J31:K36"/>
    <mergeCell ref="U31:V31"/>
    <mergeCell ref="B36:C36"/>
    <mergeCell ref="U32:V32"/>
    <mergeCell ref="B35:C35"/>
    <mergeCell ref="B34:C34"/>
    <mergeCell ref="B32:C32"/>
    <mergeCell ref="D4:K4"/>
    <mergeCell ref="Q4:Y4"/>
    <mergeCell ref="D6:G6"/>
    <mergeCell ref="Q6:T6"/>
    <mergeCell ref="E8:K8"/>
    <mergeCell ref="M5:M6"/>
    <mergeCell ref="U24:V24"/>
    <mergeCell ref="Q27:R27"/>
    <mergeCell ref="S27:T27"/>
    <mergeCell ref="U27:V27"/>
    <mergeCell ref="B11:K13"/>
    <mergeCell ref="Q24:R24"/>
    <mergeCell ref="S24:T24"/>
    <mergeCell ref="B16:K19"/>
    <mergeCell ref="B22:K24"/>
    <mergeCell ref="Q22:R22"/>
    <mergeCell ref="S22:T22"/>
    <mergeCell ref="U22:V22"/>
    <mergeCell ref="Q23:R23"/>
    <mergeCell ref="S23:T23"/>
    <mergeCell ref="U23:V23"/>
    <mergeCell ref="M24:M25"/>
    <mergeCell ref="Q25:R25"/>
    <mergeCell ref="S25:T25"/>
    <mergeCell ref="U25:V25"/>
    <mergeCell ref="Q28:R28"/>
    <mergeCell ref="S28:T28"/>
    <mergeCell ref="U28:V28"/>
    <mergeCell ref="W23:Y24"/>
    <mergeCell ref="X26:Y26"/>
    <mergeCell ref="X29:Y29"/>
    <mergeCell ref="X30:Y30"/>
    <mergeCell ref="X27:Y27"/>
    <mergeCell ref="X28:Y28"/>
  </mergeCells>
  <dataValidations count="3">
    <dataValidation type="list" allowBlank="1" showInputMessage="1" showErrorMessage="1" sqref="I6" xr:uid="{4841C6E8-4D87-4E32-8B57-59DD7A8F5CB2}">
      <formula1>"POS, Grant"</formula1>
    </dataValidation>
    <dataValidation type="list" allowBlank="1" showInputMessage="1" showErrorMessage="1" sqref="K6" xr:uid="{41D74FB6-7B0D-4EDB-8380-B574804CEEBB}">
      <formula1>"Existing, New"</formula1>
    </dataValidation>
    <dataValidation type="list" allowBlank="1" showInputMessage="1" showErrorMessage="1" sqref="X28:Y28" xr:uid="{27B131F6-86C2-4650-B7B7-55BC34149559}">
      <formula1>"15 Minutes, One Hour, One Day, Other"</formula1>
    </dataValidation>
  </dataValidations>
  <printOptions horizontalCentered="1"/>
  <pageMargins left="0.2" right="0.2" top="0.5" bottom="0.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D1246-250E-41D3-9608-6EEB6DA05B82}">
  <sheetPr>
    <tabColor theme="9" tint="0.59999389629810485"/>
  </sheetPr>
  <dimension ref="A1:AF70"/>
  <sheetViews>
    <sheetView view="pageBreakPreview" zoomScaleNormal="100" zoomScaleSheetLayoutView="100" workbookViewId="0">
      <pane xSplit="26" ySplit="2" topLeftCell="AA3" activePane="bottomRight" state="frozen"/>
      <selection activeCell="X28" activeCellId="1" sqref="X30:Y30 X28:Y28"/>
      <selection pane="topRight" activeCell="X28" activeCellId="1" sqref="X30:Y30 X28:Y28"/>
      <selection pane="bottomLeft" activeCell="X28" activeCellId="1" sqref="X30:Y30 X28:Y28"/>
      <selection pane="bottomRight" activeCell="X28" activeCellId="1" sqref="X30:Y30 X28:Y28"/>
    </sheetView>
  </sheetViews>
  <sheetFormatPr defaultRowHeight="19.5" x14ac:dyDescent="0.4"/>
  <cols>
    <col min="1" max="1" width="2.7109375" style="15" customWidth="1"/>
    <col min="2" max="2" width="9.140625" style="15" customWidth="1"/>
    <col min="3" max="3" width="13.42578125" style="15" customWidth="1"/>
    <col min="4" max="11" width="9.28515625" style="15" customWidth="1"/>
    <col min="12" max="12" width="3" style="15" customWidth="1"/>
    <col min="13" max="13" width="33.7109375" style="15" customWidth="1"/>
    <col min="14" max="14" width="2.7109375" style="15" customWidth="1"/>
    <col min="15" max="15" width="8.7109375" style="15" customWidth="1"/>
    <col min="16" max="16" width="12.140625" style="15" customWidth="1"/>
    <col min="17" max="25" width="8.5703125" style="15" customWidth="1"/>
    <col min="26" max="26" width="2.140625" style="15" customWidth="1"/>
    <col min="27" max="27" width="7.7109375" style="15" customWidth="1"/>
    <col min="28" max="28" width="13.140625" style="15" customWidth="1"/>
    <col min="29" max="16384" width="9.140625" style="15"/>
  </cols>
  <sheetData>
    <row r="1" spans="1:32" s="41" customFormat="1" ht="30" customHeight="1" thickBot="1" x14ac:dyDescent="0.5">
      <c r="A1" s="40"/>
      <c r="B1" s="40"/>
      <c r="C1" s="40"/>
      <c r="E1" s="40"/>
      <c r="F1" s="40"/>
      <c r="G1" s="40"/>
      <c r="H1" s="40"/>
      <c r="I1" s="40"/>
      <c r="J1" s="40"/>
      <c r="K1" s="40"/>
      <c r="L1" s="71" t="str">
        <f>"CSP Funding Application for "&amp;LEFT(Budget,4)</f>
        <v>CSP Funding Application for 2024</v>
      </c>
      <c r="M1" s="235" t="s">
        <v>228</v>
      </c>
      <c r="N1" s="40"/>
      <c r="O1" s="40"/>
      <c r="P1" s="40"/>
      <c r="Q1" s="40"/>
      <c r="R1" s="40"/>
      <c r="S1" s="40"/>
      <c r="T1" s="40"/>
      <c r="U1" s="40"/>
      <c r="V1" s="40"/>
      <c r="W1" s="40"/>
      <c r="X1" s="40"/>
      <c r="Y1" s="40"/>
      <c r="Z1" s="71" t="str">
        <f>"CSP Funding Application for "&amp;LEFT(Budget,4)</f>
        <v>CSP Funding Application for 2024</v>
      </c>
      <c r="AA1" s="40"/>
      <c r="AB1" s="233"/>
      <c r="AC1" s="40"/>
      <c r="AD1" s="40"/>
      <c r="AE1" s="40"/>
      <c r="AF1" s="40"/>
    </row>
    <row r="2" spans="1:32" s="14" customFormat="1" ht="28.5" customHeight="1" thickBot="1" x14ac:dyDescent="0.55000000000000004">
      <c r="A2" s="23" t="s">
        <v>37</v>
      </c>
      <c r="B2" s="24"/>
      <c r="C2" s="24"/>
      <c r="D2" s="24"/>
      <c r="E2" s="24"/>
      <c r="F2" s="24"/>
      <c r="G2" s="24"/>
      <c r="H2" s="24"/>
      <c r="I2" s="24"/>
      <c r="J2" s="24"/>
      <c r="K2" s="24"/>
      <c r="L2" s="25"/>
      <c r="M2" s="235" t="s">
        <v>227</v>
      </c>
      <c r="N2" s="23" t="s">
        <v>37</v>
      </c>
      <c r="O2" s="24"/>
      <c r="P2" s="24"/>
      <c r="Q2" s="24"/>
      <c r="R2" s="24"/>
      <c r="S2" s="24"/>
      <c r="T2" s="24"/>
      <c r="U2" s="24"/>
      <c r="V2" s="24"/>
      <c r="W2" s="24"/>
      <c r="X2" s="24"/>
      <c r="Y2" s="24"/>
      <c r="Z2" s="25"/>
      <c r="AB2" s="234"/>
    </row>
    <row r="3" spans="1:32" ht="8.25" customHeight="1" x14ac:dyDescent="0.4">
      <c r="A3" s="11"/>
      <c r="B3" s="11"/>
      <c r="C3" s="11"/>
      <c r="D3" s="11"/>
      <c r="E3" s="11"/>
      <c r="F3" s="11"/>
      <c r="G3" s="11"/>
      <c r="H3" s="11"/>
      <c r="I3" s="11"/>
      <c r="J3" s="11"/>
      <c r="K3" s="11"/>
      <c r="L3" s="11"/>
      <c r="M3" s="11"/>
      <c r="N3" s="11"/>
      <c r="O3" s="11"/>
      <c r="P3" s="11"/>
      <c r="Q3" s="11"/>
      <c r="R3" s="11"/>
      <c r="S3" s="11"/>
      <c r="T3" s="11"/>
      <c r="U3" s="11"/>
      <c r="V3" s="11"/>
      <c r="W3" s="11"/>
      <c r="X3" s="11"/>
      <c r="Y3" s="11"/>
      <c r="Z3" s="11"/>
    </row>
    <row r="4" spans="1:32" s="230" customFormat="1" ht="21.75" customHeight="1" x14ac:dyDescent="0.4">
      <c r="A4" s="229"/>
      <c r="B4" s="30" t="s">
        <v>22</v>
      </c>
      <c r="C4" s="30"/>
      <c r="D4" s="327">
        <f>'1-Info'!$D$24</f>
        <v>0</v>
      </c>
      <c r="E4" s="327"/>
      <c r="F4" s="327"/>
      <c r="G4" s="327"/>
      <c r="H4" s="327"/>
      <c r="I4" s="327"/>
      <c r="J4" s="327"/>
      <c r="K4" s="327"/>
      <c r="L4" s="30"/>
      <c r="M4" s="237" t="s">
        <v>229</v>
      </c>
      <c r="N4" s="229"/>
      <c r="O4" s="30" t="s">
        <v>22</v>
      </c>
      <c r="P4" s="30"/>
      <c r="Q4" s="327">
        <f>'1-Info'!$D$24</f>
        <v>0</v>
      </c>
      <c r="R4" s="327"/>
      <c r="S4" s="327"/>
      <c r="T4" s="327"/>
      <c r="U4" s="327"/>
      <c r="V4" s="327"/>
      <c r="W4" s="327"/>
      <c r="X4" s="327"/>
      <c r="Y4" s="327"/>
      <c r="Z4" s="30"/>
    </row>
    <row r="5" spans="1:32" ht="8.25" customHeight="1" x14ac:dyDescent="0.4">
      <c r="A5" s="18"/>
      <c r="B5" s="11"/>
      <c r="C5" s="11"/>
      <c r="D5" s="20"/>
      <c r="E5" s="20"/>
      <c r="F5" s="20"/>
      <c r="G5" s="20"/>
      <c r="H5" s="20"/>
      <c r="I5" s="20"/>
      <c r="J5" s="20"/>
      <c r="K5" s="20"/>
      <c r="L5" s="11"/>
      <c r="M5" s="331" t="s">
        <v>230</v>
      </c>
      <c r="N5" s="18"/>
      <c r="O5" s="11"/>
      <c r="P5" s="11"/>
      <c r="Q5" s="20"/>
      <c r="R5" s="20"/>
      <c r="S5" s="20"/>
      <c r="T5" s="20"/>
      <c r="U5" s="20"/>
      <c r="V5" s="20"/>
      <c r="W5" s="20"/>
      <c r="X5" s="20"/>
      <c r="Y5" s="20"/>
      <c r="Z5" s="11"/>
    </row>
    <row r="6" spans="1:32" ht="21.75" customHeight="1" x14ac:dyDescent="0.4">
      <c r="A6" s="18"/>
      <c r="B6" s="11" t="s">
        <v>38</v>
      </c>
      <c r="C6" s="11"/>
      <c r="D6" s="343" t="s">
        <v>133</v>
      </c>
      <c r="E6" s="343"/>
      <c r="F6" s="343"/>
      <c r="G6" s="343"/>
      <c r="H6" s="37" t="s">
        <v>40</v>
      </c>
      <c r="I6" s="38" t="s">
        <v>41</v>
      </c>
      <c r="J6" s="37" t="s">
        <v>39</v>
      </c>
      <c r="K6" s="38" t="s">
        <v>42</v>
      </c>
      <c r="L6" s="11"/>
      <c r="M6" s="331"/>
      <c r="N6" s="18"/>
      <c r="O6" s="11" t="s">
        <v>38</v>
      </c>
      <c r="P6" s="11"/>
      <c r="Q6" s="342" t="str">
        <f>D6</f>
        <v>Service 4</v>
      </c>
      <c r="R6" s="342"/>
      <c r="S6" s="342"/>
      <c r="T6" s="342"/>
      <c r="U6" s="11"/>
      <c r="V6" s="11"/>
      <c r="W6" s="11"/>
      <c r="X6" s="11"/>
      <c r="Y6" s="11"/>
      <c r="Z6" s="11"/>
    </row>
    <row r="7" spans="1:32" ht="6" customHeight="1" x14ac:dyDescent="0.4">
      <c r="A7" s="11"/>
      <c r="B7" s="11"/>
      <c r="C7" s="11"/>
      <c r="D7" s="11"/>
      <c r="E7" s="11"/>
      <c r="F7" s="11"/>
      <c r="G7" s="11"/>
      <c r="H7" s="11"/>
      <c r="I7" s="11"/>
      <c r="J7" s="11"/>
      <c r="K7" s="11"/>
      <c r="L7" s="11"/>
      <c r="M7" s="11"/>
      <c r="N7" s="11"/>
      <c r="O7" s="11"/>
      <c r="P7" s="11"/>
      <c r="Q7" s="11"/>
      <c r="R7" s="11"/>
      <c r="S7" s="11"/>
      <c r="T7" s="11"/>
      <c r="U7" s="11"/>
      <c r="V7" s="11"/>
      <c r="W7" s="11"/>
      <c r="X7" s="11"/>
      <c r="Y7" s="11"/>
      <c r="Z7" s="11"/>
    </row>
    <row r="8" spans="1:32" ht="21.75" customHeight="1" x14ac:dyDescent="0.4">
      <c r="A8" s="11"/>
      <c r="B8" s="11" t="s">
        <v>43</v>
      </c>
      <c r="C8" s="11"/>
      <c r="D8" s="11"/>
      <c r="E8" s="330" t="s">
        <v>264</v>
      </c>
      <c r="F8" s="330"/>
      <c r="G8" s="330"/>
      <c r="H8" s="330"/>
      <c r="I8" s="330"/>
      <c r="J8" s="330"/>
      <c r="K8" s="330"/>
      <c r="L8" s="11"/>
      <c r="M8" s="238" t="s">
        <v>231</v>
      </c>
      <c r="N8" s="11"/>
      <c r="O8" s="32"/>
      <c r="P8" s="32"/>
      <c r="Q8" s="32"/>
      <c r="R8" s="32"/>
      <c r="S8" s="32"/>
      <c r="T8" s="32"/>
      <c r="U8" s="32"/>
      <c r="V8" s="32"/>
      <c r="W8" s="32"/>
      <c r="X8" s="32"/>
      <c r="Y8" s="32"/>
      <c r="Z8" s="11"/>
    </row>
    <row r="9" spans="1:32" ht="18" customHeight="1" x14ac:dyDescent="0.4">
      <c r="A9" s="11"/>
      <c r="B9" s="11"/>
      <c r="C9" s="11"/>
      <c r="D9" s="11"/>
      <c r="E9" s="11"/>
      <c r="F9" s="11"/>
      <c r="G9" s="11"/>
      <c r="H9" s="11"/>
      <c r="I9" s="11"/>
      <c r="J9" s="11"/>
      <c r="K9" s="11"/>
      <c r="L9" s="11"/>
      <c r="M9" s="238" t="s">
        <v>231</v>
      </c>
      <c r="N9" s="11"/>
      <c r="O9" s="77" t="s">
        <v>97</v>
      </c>
      <c r="P9" s="32"/>
      <c r="Q9" s="32"/>
      <c r="R9" s="32"/>
      <c r="S9" s="32"/>
      <c r="T9" s="32"/>
      <c r="U9" s="32"/>
      <c r="V9" s="32"/>
      <c r="W9" s="32"/>
      <c r="X9" s="32"/>
      <c r="Y9" s="32"/>
      <c r="Z9" s="11"/>
    </row>
    <row r="10" spans="1:32" ht="19.5" customHeight="1" x14ac:dyDescent="0.4">
      <c r="A10" s="18"/>
      <c r="B10" s="26" t="s">
        <v>54</v>
      </c>
      <c r="C10" s="11"/>
      <c r="D10" s="11"/>
      <c r="E10" s="11"/>
      <c r="F10" s="11"/>
      <c r="G10" s="11"/>
      <c r="H10" s="21"/>
      <c r="I10" s="21"/>
      <c r="J10" s="21"/>
      <c r="K10" s="21"/>
      <c r="L10" s="11"/>
      <c r="M10" s="238" t="s">
        <v>231</v>
      </c>
      <c r="N10" s="18"/>
      <c r="O10" s="32"/>
      <c r="P10" s="78" t="s">
        <v>98</v>
      </c>
      <c r="Q10" s="76" t="s">
        <v>88</v>
      </c>
      <c r="R10" s="76" t="s">
        <v>89</v>
      </c>
      <c r="S10" s="76" t="s">
        <v>90</v>
      </c>
      <c r="T10" s="76" t="s">
        <v>91</v>
      </c>
      <c r="U10" s="76" t="s">
        <v>92</v>
      </c>
      <c r="V10" s="76" t="s">
        <v>93</v>
      </c>
      <c r="W10" s="76" t="s">
        <v>94</v>
      </c>
      <c r="X10" s="76" t="s">
        <v>95</v>
      </c>
      <c r="Y10" s="76" t="s">
        <v>96</v>
      </c>
    </row>
    <row r="11" spans="1:32" x14ac:dyDescent="0.4">
      <c r="A11" s="11"/>
      <c r="B11" s="328"/>
      <c r="C11" s="328"/>
      <c r="D11" s="328"/>
      <c r="E11" s="328"/>
      <c r="F11" s="328"/>
      <c r="G11" s="328"/>
      <c r="H11" s="328"/>
      <c r="I11" s="328"/>
      <c r="J11" s="328"/>
      <c r="K11" s="328"/>
      <c r="L11" s="11"/>
      <c r="M11" s="238" t="s">
        <v>231</v>
      </c>
      <c r="N11" s="11"/>
      <c r="O11" s="32"/>
      <c r="P11" s="52" t="s">
        <v>99</v>
      </c>
      <c r="Q11" s="99"/>
      <c r="R11" s="99"/>
      <c r="S11" s="99"/>
      <c r="T11" s="99"/>
      <c r="U11" s="99"/>
      <c r="V11" s="99"/>
      <c r="W11" s="99"/>
      <c r="X11" s="99"/>
      <c r="Y11" s="99"/>
      <c r="Z11" s="11"/>
    </row>
    <row r="12" spans="1:32" x14ac:dyDescent="0.4">
      <c r="A12" s="11"/>
      <c r="B12" s="328"/>
      <c r="C12" s="328"/>
      <c r="D12" s="328"/>
      <c r="E12" s="328"/>
      <c r="F12" s="328"/>
      <c r="G12" s="328"/>
      <c r="H12" s="328"/>
      <c r="I12" s="328"/>
      <c r="J12" s="328"/>
      <c r="K12" s="328"/>
      <c r="L12" s="11"/>
      <c r="M12" s="238" t="s">
        <v>231</v>
      </c>
      <c r="N12" s="11"/>
      <c r="O12" s="32"/>
      <c r="P12" s="52" t="s">
        <v>100</v>
      </c>
      <c r="Q12" s="99"/>
      <c r="R12" s="99"/>
      <c r="S12" s="99"/>
      <c r="T12" s="99"/>
      <c r="U12" s="99"/>
      <c r="V12" s="99"/>
      <c r="W12" s="99"/>
      <c r="X12" s="99"/>
      <c r="Y12" s="99"/>
      <c r="Z12" s="11"/>
    </row>
    <row r="13" spans="1:32" x14ac:dyDescent="0.4">
      <c r="A13" s="11"/>
      <c r="B13" s="328"/>
      <c r="C13" s="328"/>
      <c r="D13" s="328"/>
      <c r="E13" s="328"/>
      <c r="F13" s="328"/>
      <c r="G13" s="328"/>
      <c r="H13" s="328"/>
      <c r="I13" s="328"/>
      <c r="J13" s="328"/>
      <c r="K13" s="328"/>
      <c r="L13" s="11"/>
      <c r="M13" s="238" t="s">
        <v>231</v>
      </c>
      <c r="N13" s="11"/>
      <c r="O13" s="32"/>
      <c r="P13" s="52" t="s">
        <v>101</v>
      </c>
      <c r="Q13" s="99"/>
      <c r="R13" s="99"/>
      <c r="S13" s="99"/>
      <c r="T13" s="99"/>
      <c r="U13" s="99"/>
      <c r="V13" s="99"/>
      <c r="W13" s="99"/>
      <c r="X13" s="99"/>
      <c r="Y13" s="99"/>
      <c r="Z13" s="11"/>
    </row>
    <row r="14" spans="1:32" x14ac:dyDescent="0.4">
      <c r="A14" s="11"/>
      <c r="B14" s="56"/>
      <c r="C14" s="56"/>
      <c r="D14" s="56"/>
      <c r="E14" s="56"/>
      <c r="F14" s="56"/>
      <c r="G14" s="56"/>
      <c r="H14" s="56"/>
      <c r="I14" s="56"/>
      <c r="J14" s="56"/>
      <c r="K14" s="56"/>
      <c r="L14" s="11"/>
      <c r="M14" s="238" t="s">
        <v>231</v>
      </c>
      <c r="N14" s="11"/>
      <c r="O14" s="32"/>
      <c r="P14" s="52" t="s">
        <v>102</v>
      </c>
      <c r="Q14" s="99"/>
      <c r="R14" s="99"/>
      <c r="S14" s="99"/>
      <c r="T14" s="99"/>
      <c r="U14" s="99"/>
      <c r="V14" s="99"/>
      <c r="W14" s="99"/>
      <c r="X14" s="99"/>
      <c r="Y14" s="99"/>
      <c r="Z14" s="11"/>
    </row>
    <row r="15" spans="1:32" ht="19.5" customHeight="1" x14ac:dyDescent="0.4">
      <c r="A15" s="18"/>
      <c r="B15" s="26" t="s">
        <v>55</v>
      </c>
      <c r="C15" s="11"/>
      <c r="D15" s="11"/>
      <c r="E15" s="11"/>
      <c r="F15" s="11"/>
      <c r="G15" s="11"/>
      <c r="H15" s="21"/>
      <c r="I15" s="21"/>
      <c r="J15" s="21"/>
      <c r="K15" s="21"/>
      <c r="L15" s="11"/>
      <c r="M15" s="238" t="s">
        <v>231</v>
      </c>
      <c r="N15" s="18"/>
      <c r="O15" s="32"/>
      <c r="P15" s="52" t="s">
        <v>103</v>
      </c>
      <c r="Q15" s="99"/>
      <c r="R15" s="99"/>
      <c r="S15" s="99"/>
      <c r="T15" s="99"/>
      <c r="U15" s="99"/>
      <c r="V15" s="99"/>
      <c r="W15" s="99"/>
      <c r="X15" s="99"/>
      <c r="Y15" s="99"/>
      <c r="Z15" s="11"/>
    </row>
    <row r="16" spans="1:32" x14ac:dyDescent="0.4">
      <c r="A16" s="11"/>
      <c r="B16" s="328"/>
      <c r="C16" s="328"/>
      <c r="D16" s="328"/>
      <c r="E16" s="328"/>
      <c r="F16" s="328"/>
      <c r="G16" s="328"/>
      <c r="H16" s="328"/>
      <c r="I16" s="328"/>
      <c r="J16" s="328"/>
      <c r="K16" s="328"/>
      <c r="L16" s="11"/>
      <c r="M16" s="238" t="s">
        <v>231</v>
      </c>
      <c r="N16" s="11"/>
      <c r="O16" s="32"/>
      <c r="P16" s="52" t="s">
        <v>104</v>
      </c>
      <c r="Q16" s="99"/>
      <c r="R16" s="99"/>
      <c r="S16" s="99"/>
      <c r="T16" s="99"/>
      <c r="U16" s="99"/>
      <c r="V16" s="99"/>
      <c r="W16" s="99"/>
      <c r="X16" s="99"/>
      <c r="Y16" s="99"/>
      <c r="Z16" s="11"/>
    </row>
    <row r="17" spans="1:29" x14ac:dyDescent="0.4">
      <c r="A17" s="11"/>
      <c r="B17" s="328"/>
      <c r="C17" s="328"/>
      <c r="D17" s="328"/>
      <c r="E17" s="328"/>
      <c r="F17" s="328"/>
      <c r="G17" s="328"/>
      <c r="H17" s="328"/>
      <c r="I17" s="328"/>
      <c r="J17" s="328"/>
      <c r="K17" s="328"/>
      <c r="L17" s="11"/>
      <c r="M17" s="238" t="s">
        <v>231</v>
      </c>
      <c r="N17" s="11"/>
      <c r="O17" s="32"/>
      <c r="P17" s="52" t="s">
        <v>105</v>
      </c>
      <c r="Q17" s="99"/>
      <c r="R17" s="99"/>
      <c r="S17" s="99"/>
      <c r="T17" s="99"/>
      <c r="U17" s="99"/>
      <c r="V17" s="99"/>
      <c r="W17" s="99"/>
      <c r="X17" s="99"/>
      <c r="Y17" s="99"/>
      <c r="Z17" s="11"/>
    </row>
    <row r="18" spans="1:29" x14ac:dyDescent="0.4">
      <c r="A18" s="11"/>
      <c r="B18" s="328"/>
      <c r="C18" s="328"/>
      <c r="D18" s="328"/>
      <c r="E18" s="328"/>
      <c r="F18" s="328"/>
      <c r="G18" s="328"/>
      <c r="H18" s="328"/>
      <c r="I18" s="328"/>
      <c r="J18" s="328"/>
      <c r="K18" s="328"/>
      <c r="L18" s="11"/>
      <c r="M18" s="238" t="s">
        <v>231</v>
      </c>
      <c r="N18" s="11"/>
      <c r="O18" s="32"/>
      <c r="P18" s="52" t="s">
        <v>106</v>
      </c>
      <c r="Q18" s="99"/>
      <c r="R18" s="99"/>
      <c r="S18" s="99"/>
      <c r="T18" s="99"/>
      <c r="U18" s="99"/>
      <c r="V18" s="99"/>
      <c r="W18" s="99"/>
      <c r="X18" s="99"/>
      <c r="Y18" s="99"/>
      <c r="Z18" s="11"/>
    </row>
    <row r="19" spans="1:29" x14ac:dyDescent="0.4">
      <c r="A19" s="11"/>
      <c r="B19" s="328"/>
      <c r="C19" s="328"/>
      <c r="D19" s="328"/>
      <c r="E19" s="328"/>
      <c r="F19" s="328"/>
      <c r="G19" s="328"/>
      <c r="H19" s="328"/>
      <c r="I19" s="328"/>
      <c r="J19" s="328"/>
      <c r="K19" s="328"/>
      <c r="L19" s="11"/>
      <c r="M19" s="238" t="s">
        <v>231</v>
      </c>
      <c r="N19" s="11"/>
      <c r="O19" s="32"/>
      <c r="P19" s="52" t="s">
        <v>107</v>
      </c>
      <c r="Q19" s="99"/>
      <c r="R19" s="99"/>
      <c r="S19" s="99"/>
      <c r="T19" s="99"/>
      <c r="U19" s="99"/>
      <c r="V19" s="99"/>
      <c r="W19" s="99"/>
      <c r="X19" s="99"/>
      <c r="Y19" s="99"/>
      <c r="Z19" s="11"/>
    </row>
    <row r="20" spans="1:29" x14ac:dyDescent="0.4">
      <c r="A20" s="11"/>
      <c r="B20" s="56"/>
      <c r="C20" s="56"/>
      <c r="D20" s="56"/>
      <c r="E20" s="56"/>
      <c r="F20" s="56"/>
      <c r="G20" s="56"/>
      <c r="H20" s="56"/>
      <c r="I20" s="56"/>
      <c r="J20" s="56"/>
      <c r="K20" s="56"/>
      <c r="L20" s="11"/>
      <c r="M20" s="238" t="s">
        <v>231</v>
      </c>
      <c r="N20" s="11"/>
      <c r="O20" s="32"/>
      <c r="P20" s="79" t="s">
        <v>45</v>
      </c>
      <c r="Q20" s="80">
        <f t="shared" ref="Q20:Y20" si="0">SUM(Q11:Q19)</f>
        <v>0</v>
      </c>
      <c r="R20" s="80">
        <f t="shared" si="0"/>
        <v>0</v>
      </c>
      <c r="S20" s="80">
        <f t="shared" si="0"/>
        <v>0</v>
      </c>
      <c r="T20" s="80">
        <f t="shared" si="0"/>
        <v>0</v>
      </c>
      <c r="U20" s="80">
        <f t="shared" si="0"/>
        <v>0</v>
      </c>
      <c r="V20" s="80">
        <f t="shared" si="0"/>
        <v>0</v>
      </c>
      <c r="W20" s="80">
        <f t="shared" si="0"/>
        <v>0</v>
      </c>
      <c r="X20" s="80">
        <f t="shared" si="0"/>
        <v>0</v>
      </c>
      <c r="Y20" s="80">
        <f t="shared" si="0"/>
        <v>0</v>
      </c>
      <c r="Z20" s="11"/>
    </row>
    <row r="21" spans="1:29" ht="19.5" customHeight="1" x14ac:dyDescent="0.4">
      <c r="A21" s="18"/>
      <c r="B21" s="26" t="s">
        <v>56</v>
      </c>
      <c r="C21" s="11"/>
      <c r="D21" s="11"/>
      <c r="E21" s="11"/>
      <c r="F21" s="11"/>
      <c r="G21" s="11"/>
      <c r="H21" s="21"/>
      <c r="I21" s="21"/>
      <c r="J21" s="21"/>
      <c r="K21" s="21"/>
      <c r="L21" s="11"/>
      <c r="M21" s="238" t="s">
        <v>231</v>
      </c>
      <c r="N21" s="18"/>
      <c r="O21" s="32"/>
      <c r="P21" s="39"/>
      <c r="Q21" s="39"/>
      <c r="R21" s="46"/>
      <c r="S21" s="46"/>
      <c r="T21" s="46"/>
      <c r="U21" s="46"/>
      <c r="V21" s="46"/>
      <c r="W21" s="39"/>
      <c r="X21" s="39"/>
      <c r="Y21" s="32"/>
      <c r="Z21" s="11"/>
    </row>
    <row r="22" spans="1:29" s="45" customFormat="1" ht="31.5" customHeight="1" x14ac:dyDescent="0.4">
      <c r="A22" s="39"/>
      <c r="B22" s="328"/>
      <c r="C22" s="328"/>
      <c r="D22" s="328"/>
      <c r="E22" s="328"/>
      <c r="F22" s="328"/>
      <c r="G22" s="328"/>
      <c r="H22" s="328"/>
      <c r="I22" s="328"/>
      <c r="J22" s="328"/>
      <c r="K22" s="328"/>
      <c r="L22" s="39"/>
      <c r="M22" s="238" t="s">
        <v>231</v>
      </c>
      <c r="N22" s="11"/>
      <c r="O22" s="32"/>
      <c r="P22" s="83" t="s">
        <v>44</v>
      </c>
      <c r="Q22" s="354" t="str">
        <f>Prior</f>
        <v>2022 Actual</v>
      </c>
      <c r="R22" s="354"/>
      <c r="S22" s="354" t="str">
        <f>Current</f>
        <v>2023 Estimate</v>
      </c>
      <c r="T22" s="354"/>
      <c r="U22" s="354" t="str">
        <f>Budget</f>
        <v>2024 Proposed</v>
      </c>
      <c r="V22" s="354"/>
      <c r="W22" s="11"/>
      <c r="X22" s="11"/>
      <c r="Y22" s="32"/>
      <c r="Z22" s="11"/>
    </row>
    <row r="23" spans="1:29" x14ac:dyDescent="0.4">
      <c r="A23" s="11"/>
      <c r="B23" s="328"/>
      <c r="C23" s="328"/>
      <c r="D23" s="328"/>
      <c r="E23" s="328"/>
      <c r="F23" s="328"/>
      <c r="G23" s="328"/>
      <c r="H23" s="328"/>
      <c r="I23" s="328"/>
      <c r="J23" s="328"/>
      <c r="K23" s="328"/>
      <c r="L23" s="11"/>
      <c r="M23" s="237" t="s">
        <v>229</v>
      </c>
      <c r="N23" s="11"/>
      <c r="O23" s="32"/>
      <c r="P23" s="81" t="s">
        <v>108</v>
      </c>
      <c r="Q23" s="337"/>
      <c r="R23" s="338"/>
      <c r="S23" s="337"/>
      <c r="T23" s="338"/>
      <c r="U23" s="337"/>
      <c r="V23" s="338"/>
      <c r="W23" s="334" t="s">
        <v>282</v>
      </c>
      <c r="X23" s="335"/>
      <c r="Y23" s="335"/>
      <c r="Z23" s="11"/>
    </row>
    <row r="24" spans="1:29" x14ac:dyDescent="0.4">
      <c r="A24" s="11"/>
      <c r="B24" s="328"/>
      <c r="C24" s="328"/>
      <c r="D24" s="328"/>
      <c r="E24" s="328"/>
      <c r="F24" s="328"/>
      <c r="G24" s="328"/>
      <c r="H24" s="328"/>
      <c r="I24" s="328"/>
      <c r="J24" s="328"/>
      <c r="K24" s="328"/>
      <c r="L24" s="11"/>
      <c r="M24" s="331" t="s">
        <v>230</v>
      </c>
      <c r="N24" s="11"/>
      <c r="O24" s="32"/>
      <c r="P24" s="81" t="s">
        <v>283</v>
      </c>
      <c r="Q24" s="337"/>
      <c r="R24" s="338"/>
      <c r="S24" s="337"/>
      <c r="T24" s="338"/>
      <c r="U24" s="339" t="str">
        <f>IF(SUM(Q20:Y20)=0,"Input above",SUM(Q20:Y20))</f>
        <v>Input above</v>
      </c>
      <c r="V24" s="340"/>
      <c r="W24" s="334"/>
      <c r="X24" s="335"/>
      <c r="Y24" s="335"/>
      <c r="Z24" s="11"/>
    </row>
    <row r="25" spans="1:29" ht="17.25" customHeight="1" x14ac:dyDescent="0.4">
      <c r="A25" s="11"/>
      <c r="B25" s="56"/>
      <c r="C25" s="56"/>
      <c r="D25" s="56"/>
      <c r="E25" s="56"/>
      <c r="F25" s="56"/>
      <c r="G25" s="56"/>
      <c r="H25" s="56"/>
      <c r="I25" s="56"/>
      <c r="J25" s="56"/>
      <c r="K25" s="56"/>
      <c r="L25" s="11"/>
      <c r="M25" s="331"/>
      <c r="N25" s="11"/>
      <c r="O25" s="32"/>
      <c r="P25" s="82" t="s">
        <v>109</v>
      </c>
      <c r="Q25" s="341" t="str">
        <f>IFERROR(Q24/Q23,"n/a")</f>
        <v>n/a</v>
      </c>
      <c r="R25" s="341"/>
      <c r="S25" s="341" t="str">
        <f>IFERROR(S24/S23,"n/a")</f>
        <v>n/a</v>
      </c>
      <c r="T25" s="341"/>
      <c r="U25" s="341" t="str">
        <f>IFERROR(U24/U23,"n/a")</f>
        <v>n/a</v>
      </c>
      <c r="V25" s="341"/>
      <c r="W25" s="32"/>
      <c r="X25" s="32"/>
      <c r="Y25" s="32"/>
      <c r="Z25" s="11"/>
    </row>
    <row r="26" spans="1:29" ht="19.5" customHeight="1" x14ac:dyDescent="0.4">
      <c r="A26" s="11"/>
      <c r="B26" s="26" t="s">
        <v>49</v>
      </c>
      <c r="C26" s="11"/>
      <c r="D26" s="11"/>
      <c r="E26" s="11"/>
      <c r="F26" s="11"/>
      <c r="G26" s="11"/>
      <c r="H26" s="11"/>
      <c r="I26" s="11"/>
      <c r="J26" s="11"/>
      <c r="K26" s="11"/>
      <c r="L26" s="11"/>
      <c r="M26" s="238" t="s">
        <v>231</v>
      </c>
      <c r="N26" s="11"/>
      <c r="O26" s="32"/>
      <c r="P26" s="52"/>
      <c r="Q26" s="11"/>
      <c r="R26" s="31"/>
      <c r="S26" s="11"/>
      <c r="T26" s="11"/>
      <c r="U26" s="31"/>
      <c r="V26" s="31"/>
      <c r="W26" s="11"/>
      <c r="X26" s="336" t="s">
        <v>286</v>
      </c>
      <c r="Y26" s="336"/>
      <c r="Z26" s="11"/>
    </row>
    <row r="27" spans="1:29" ht="17.25" customHeight="1" x14ac:dyDescent="0.4">
      <c r="A27" s="11"/>
      <c r="B27" s="48" t="s">
        <v>50</v>
      </c>
      <c r="C27" s="11"/>
      <c r="D27" s="11"/>
      <c r="E27" s="11"/>
      <c r="F27" s="11"/>
      <c r="G27" s="11"/>
      <c r="H27" s="11"/>
      <c r="I27" s="11"/>
      <c r="J27" s="11"/>
      <c r="K27" s="11"/>
      <c r="L27" s="11"/>
      <c r="M27" s="238" t="s">
        <v>231</v>
      </c>
      <c r="N27" s="11"/>
      <c r="O27" s="32"/>
      <c r="P27" s="83" t="s">
        <v>46</v>
      </c>
      <c r="Q27" s="354" t="str">
        <f>Prior</f>
        <v>2022 Actual</v>
      </c>
      <c r="R27" s="354"/>
      <c r="S27" s="354" t="str">
        <f>Current</f>
        <v>2023 Estimate</v>
      </c>
      <c r="T27" s="354"/>
      <c r="U27" s="354" t="str">
        <f>Budget</f>
        <v>2024 Proposed</v>
      </c>
      <c r="V27" s="354"/>
      <c r="W27" s="32"/>
      <c r="X27" s="362" t="s">
        <v>116</v>
      </c>
      <c r="Y27" s="362"/>
      <c r="Z27" s="11"/>
    </row>
    <row r="28" spans="1:29" x14ac:dyDescent="0.4">
      <c r="A28" s="11"/>
      <c r="B28" s="48" t="s">
        <v>51</v>
      </c>
      <c r="C28" s="11"/>
      <c r="D28" s="11"/>
      <c r="E28" s="11"/>
      <c r="F28" s="11"/>
      <c r="G28" s="11"/>
      <c r="H28" s="11"/>
      <c r="I28" s="11"/>
      <c r="J28" s="11"/>
      <c r="K28" s="11"/>
      <c r="L28" s="11"/>
      <c r="M28" s="238" t="s">
        <v>231</v>
      </c>
      <c r="N28" s="11"/>
      <c r="O28" s="32"/>
      <c r="P28" s="81" t="s">
        <v>283</v>
      </c>
      <c r="Q28" s="351"/>
      <c r="R28" s="352"/>
      <c r="S28" s="351"/>
      <c r="T28" s="352"/>
      <c r="U28" s="351"/>
      <c r="V28" s="352"/>
      <c r="W28" s="39"/>
      <c r="X28" s="332" t="s">
        <v>270</v>
      </c>
      <c r="Y28" s="332"/>
      <c r="Z28" s="11"/>
    </row>
    <row r="29" spans="1:29" ht="15" customHeight="1" x14ac:dyDescent="0.4">
      <c r="A29" s="11"/>
      <c r="B29" s="11"/>
      <c r="C29" s="11"/>
      <c r="D29" s="11"/>
      <c r="E29" s="11"/>
      <c r="F29" s="11"/>
      <c r="G29" s="11"/>
      <c r="H29" s="11"/>
      <c r="I29" s="11"/>
      <c r="J29" s="11"/>
      <c r="K29" s="11"/>
      <c r="L29" s="11"/>
      <c r="M29" s="238" t="s">
        <v>231</v>
      </c>
      <c r="N29" s="11"/>
      <c r="O29" s="32"/>
      <c r="P29" s="82" t="s">
        <v>47</v>
      </c>
      <c r="Q29" s="353" t="str">
        <f>IFERROR(ROUND(Q28/Q24,3),"n/a")</f>
        <v>n/a</v>
      </c>
      <c r="R29" s="353"/>
      <c r="S29" s="353" t="str">
        <f>IFERROR(ROUND(S28/S24,0),"n/a")</f>
        <v>n/a</v>
      </c>
      <c r="T29" s="353"/>
      <c r="U29" s="353" t="str">
        <f>IFERROR(ROUND(U28/U24,3),"n/a")</f>
        <v>n/a</v>
      </c>
      <c r="V29" s="353"/>
      <c r="W29" s="11"/>
      <c r="X29" s="333" t="s">
        <v>281</v>
      </c>
      <c r="Y29" s="333"/>
      <c r="Z29" s="11"/>
    </row>
    <row r="30" spans="1:29" ht="21.75" customHeight="1" x14ac:dyDescent="0.4">
      <c r="A30" s="11"/>
      <c r="B30" s="49"/>
      <c r="C30" s="11"/>
      <c r="E30" s="51" t="str">
        <f>Prior</f>
        <v>2022 Actual</v>
      </c>
      <c r="F30" s="11"/>
      <c r="G30" s="51" t="str">
        <f>Current</f>
        <v>2023 Estimate</v>
      </c>
      <c r="H30" s="11"/>
      <c r="I30" s="51" t="str">
        <f>Budget</f>
        <v>2024 Proposed</v>
      </c>
      <c r="J30" s="256" t="s">
        <v>269</v>
      </c>
      <c r="K30" s="11"/>
      <c r="L30" s="11"/>
      <c r="M30" s="238" t="s">
        <v>231</v>
      </c>
      <c r="N30" s="11"/>
      <c r="O30" s="11"/>
      <c r="P30" s="11"/>
      <c r="Q30" s="11"/>
      <c r="R30" s="11"/>
      <c r="S30" s="11"/>
      <c r="T30" s="11"/>
      <c r="U30" s="11"/>
      <c r="V30" s="11"/>
      <c r="W30" s="11"/>
      <c r="X30" s="332"/>
      <c r="Y30" s="332"/>
      <c r="Z30" s="11"/>
      <c r="AB30"/>
      <c r="AC30"/>
    </row>
    <row r="31" spans="1:29" ht="19.5" customHeight="1" x14ac:dyDescent="0.4">
      <c r="A31" s="11"/>
      <c r="B31" s="347" t="s">
        <v>52</v>
      </c>
      <c r="C31" s="347"/>
      <c r="D31" s="344" t="str">
        <f>$Q$33</f>
        <v>Zero</v>
      </c>
      <c r="E31" s="344"/>
      <c r="F31" s="344" t="str">
        <f>$S$33</f>
        <v>Zero</v>
      </c>
      <c r="G31" s="344"/>
      <c r="H31" s="344">
        <f>$U$33</f>
        <v>0</v>
      </c>
      <c r="I31" s="344"/>
      <c r="J31" s="356"/>
      <c r="K31" s="357"/>
      <c r="L31" s="47"/>
      <c r="M31" s="238" t="s">
        <v>231</v>
      </c>
      <c r="N31" s="11"/>
      <c r="O31" s="32"/>
      <c r="P31" s="11"/>
      <c r="Q31" s="354" t="str">
        <f>Prior</f>
        <v>2022 Actual</v>
      </c>
      <c r="R31" s="354"/>
      <c r="S31" s="354" t="str">
        <f>Current</f>
        <v>2023 Estimate</v>
      </c>
      <c r="T31" s="354"/>
      <c r="U31" s="354" t="str">
        <f>Budget</f>
        <v>2024 Proposed</v>
      </c>
      <c r="V31" s="354"/>
      <c r="W31" s="11"/>
      <c r="X31" s="11"/>
      <c r="Y31" s="11"/>
      <c r="Z31" s="11"/>
      <c r="AB31"/>
      <c r="AC31"/>
    </row>
    <row r="32" spans="1:29" ht="19.5" customHeight="1" x14ac:dyDescent="0.4">
      <c r="A32" s="11"/>
      <c r="B32" s="348" t="s">
        <v>266</v>
      </c>
      <c r="C32" s="348"/>
      <c r="D32" s="345"/>
      <c r="E32" s="345"/>
      <c r="F32" s="345"/>
      <c r="G32" s="345"/>
      <c r="H32" s="345"/>
      <c r="I32" s="345"/>
      <c r="J32" s="358"/>
      <c r="K32" s="359"/>
      <c r="L32" s="47"/>
      <c r="M32" s="238" t="s">
        <v>231</v>
      </c>
      <c r="N32" s="11"/>
      <c r="O32" s="11"/>
      <c r="P32" s="84" t="s">
        <v>110</v>
      </c>
      <c r="Q32" s="349"/>
      <c r="R32" s="350"/>
      <c r="S32" s="349"/>
      <c r="T32" s="350"/>
      <c r="U32" s="349"/>
      <c r="V32" s="350"/>
      <c r="W32" s="11"/>
      <c r="X32" s="11"/>
      <c r="Y32" s="11"/>
      <c r="Z32" s="11"/>
      <c r="AB32"/>
      <c r="AC32"/>
    </row>
    <row r="33" spans="1:29" x14ac:dyDescent="0.4">
      <c r="A33" s="11"/>
      <c r="B33" s="348" t="s">
        <v>265</v>
      </c>
      <c r="C33" s="348"/>
      <c r="D33" s="345"/>
      <c r="E33" s="345"/>
      <c r="F33" s="345"/>
      <c r="G33" s="345"/>
      <c r="H33" s="345"/>
      <c r="I33" s="345"/>
      <c r="J33" s="358"/>
      <c r="K33" s="359"/>
      <c r="L33" s="47"/>
      <c r="M33" s="238" t="s">
        <v>231</v>
      </c>
      <c r="N33" s="11"/>
      <c r="O33" s="32"/>
      <c r="P33" s="84" t="s">
        <v>48</v>
      </c>
      <c r="Q33" s="363" t="s">
        <v>285</v>
      </c>
      <c r="R33" s="364"/>
      <c r="S33" s="363" t="s">
        <v>285</v>
      </c>
      <c r="T33" s="364"/>
      <c r="U33" s="363">
        <f>IFERROR(ROUND((U28*U32),2),"n/a")</f>
        <v>0</v>
      </c>
      <c r="V33" s="364"/>
      <c r="W33" s="11"/>
      <c r="X33" s="11"/>
      <c r="Y33" s="11"/>
      <c r="Z33" s="11"/>
      <c r="AB33"/>
      <c r="AC33"/>
    </row>
    <row r="34" spans="1:29" x14ac:dyDescent="0.4">
      <c r="A34" s="11"/>
      <c r="B34" s="348" t="s">
        <v>107</v>
      </c>
      <c r="C34" s="348"/>
      <c r="D34" s="345"/>
      <c r="E34" s="345"/>
      <c r="F34" s="345"/>
      <c r="G34" s="345"/>
      <c r="H34" s="345"/>
      <c r="I34" s="345"/>
      <c r="J34" s="358"/>
      <c r="K34" s="359"/>
      <c r="L34" s="47"/>
      <c r="M34" s="238" t="s">
        <v>231</v>
      </c>
      <c r="N34" s="11"/>
      <c r="O34" s="32"/>
      <c r="P34" s="52"/>
      <c r="Q34" s="11"/>
      <c r="R34" s="11"/>
      <c r="S34" s="11"/>
      <c r="T34" s="11"/>
      <c r="U34" s="31"/>
      <c r="V34" s="31"/>
      <c r="W34" s="11"/>
      <c r="X34" s="11"/>
      <c r="Y34" s="11"/>
      <c r="Z34" s="11"/>
    </row>
    <row r="35" spans="1:29" ht="19.5" customHeight="1" x14ac:dyDescent="0.4">
      <c r="A35" s="11"/>
      <c r="B35" s="348" t="s">
        <v>267</v>
      </c>
      <c r="C35" s="348"/>
      <c r="D35" s="345"/>
      <c r="E35" s="345"/>
      <c r="F35" s="345"/>
      <c r="G35" s="345"/>
      <c r="H35" s="345"/>
      <c r="I35" s="345"/>
      <c r="J35" s="358"/>
      <c r="K35" s="359"/>
      <c r="L35" s="47"/>
      <c r="M35" s="238" t="s">
        <v>231</v>
      </c>
      <c r="N35" s="11"/>
      <c r="O35" s="355" t="s">
        <v>114</v>
      </c>
      <c r="P35" s="355"/>
      <c r="Q35" s="355"/>
      <c r="R35" s="355"/>
      <c r="S35" s="355"/>
      <c r="T35" s="355"/>
      <c r="U35" s="355"/>
      <c r="V35" s="355"/>
      <c r="W35" s="355"/>
      <c r="X35" s="355"/>
      <c r="Y35" s="355"/>
      <c r="Z35" s="11"/>
    </row>
    <row r="36" spans="1:29" ht="19.5" customHeight="1" x14ac:dyDescent="0.4">
      <c r="A36" s="11"/>
      <c r="B36" s="348" t="s">
        <v>268</v>
      </c>
      <c r="C36" s="348"/>
      <c r="D36" s="345"/>
      <c r="E36" s="345"/>
      <c r="F36" s="345"/>
      <c r="G36" s="345"/>
      <c r="H36" s="345"/>
      <c r="I36" s="345"/>
      <c r="J36" s="360"/>
      <c r="K36" s="361"/>
      <c r="L36" s="47"/>
      <c r="M36" s="238" t="s">
        <v>231</v>
      </c>
      <c r="N36" s="11"/>
      <c r="O36" s="355"/>
      <c r="P36" s="355"/>
      <c r="Q36" s="355"/>
      <c r="R36" s="355"/>
      <c r="S36" s="355"/>
      <c r="T36" s="355"/>
      <c r="U36" s="355"/>
      <c r="V36" s="355"/>
      <c r="W36" s="355"/>
      <c r="X36" s="355"/>
      <c r="Y36" s="355"/>
      <c r="Z36" s="11"/>
    </row>
    <row r="37" spans="1:29" ht="8.25" customHeight="1" x14ac:dyDescent="0.4">
      <c r="A37" s="11"/>
      <c r="B37" s="11"/>
      <c r="C37" s="11"/>
      <c r="D37" s="267"/>
      <c r="E37" s="267"/>
      <c r="F37" s="267"/>
      <c r="G37" s="267"/>
      <c r="H37" s="267"/>
      <c r="I37" s="267"/>
      <c r="J37" s="47"/>
      <c r="K37" s="47"/>
      <c r="L37" s="47"/>
      <c r="M37" s="238"/>
      <c r="N37" s="11"/>
      <c r="O37" s="355"/>
      <c r="P37" s="355"/>
      <c r="Q37" s="355"/>
      <c r="R37" s="355"/>
      <c r="S37" s="355"/>
      <c r="T37" s="355"/>
      <c r="U37" s="355"/>
      <c r="V37" s="355"/>
      <c r="W37" s="355"/>
      <c r="X37" s="355"/>
      <c r="Y37" s="355"/>
      <c r="Z37" s="11"/>
    </row>
    <row r="38" spans="1:29" x14ac:dyDescent="0.4">
      <c r="A38" s="11"/>
      <c r="B38" s="53" t="s">
        <v>45</v>
      </c>
      <c r="C38" s="11"/>
      <c r="D38" s="344">
        <f t="shared" ref="D38:H38" si="1">SUM(D31:E37)</f>
        <v>0</v>
      </c>
      <c r="E38" s="344"/>
      <c r="F38" s="344">
        <f t="shared" si="1"/>
        <v>0</v>
      </c>
      <c r="G38" s="344"/>
      <c r="H38" s="344">
        <f t="shared" si="1"/>
        <v>0</v>
      </c>
      <c r="I38" s="344"/>
      <c r="J38" s="47"/>
      <c r="K38" s="47"/>
      <c r="L38" s="47"/>
      <c r="M38" s="238" t="s">
        <v>232</v>
      </c>
      <c r="N38" s="11"/>
      <c r="O38" s="11"/>
      <c r="P38" s="11"/>
      <c r="Q38" s="11"/>
      <c r="R38" s="11"/>
      <c r="S38" s="11"/>
      <c r="T38" s="11"/>
      <c r="U38" s="11"/>
      <c r="V38" s="11"/>
      <c r="W38" s="11"/>
      <c r="X38" s="11"/>
      <c r="Y38" s="11"/>
      <c r="Z38" s="11"/>
    </row>
    <row r="39" spans="1:29" ht="15" customHeight="1" x14ac:dyDescent="0.4">
      <c r="A39" s="11"/>
      <c r="B39" s="55" t="s">
        <v>53</v>
      </c>
      <c r="C39" s="54"/>
      <c r="D39" s="346" t="str">
        <f>IFERROR(D$31/D$38,"n/a")</f>
        <v>n/a</v>
      </c>
      <c r="E39" s="346"/>
      <c r="F39" s="346" t="str">
        <f>IFERROR(F$31/F$38,"n/a")</f>
        <v>n/a</v>
      </c>
      <c r="G39" s="346"/>
      <c r="H39" s="346" t="str">
        <f>IFERROR(H$31/H$38,"n/a")</f>
        <v>n/a</v>
      </c>
      <c r="I39" s="346"/>
      <c r="J39" s="11"/>
      <c r="K39" s="11"/>
      <c r="L39" s="11"/>
      <c r="M39" s="238" t="s">
        <v>233</v>
      </c>
      <c r="N39" s="39"/>
      <c r="O39" s="32"/>
      <c r="P39" s="52"/>
      <c r="Q39" s="11"/>
      <c r="R39" s="11"/>
      <c r="S39" s="11"/>
      <c r="T39" s="11"/>
      <c r="U39" s="11"/>
      <c r="V39" s="11"/>
      <c r="W39" s="11"/>
      <c r="X39" s="11"/>
      <c r="Y39" s="32"/>
      <c r="Z39" s="11"/>
    </row>
    <row r="40" spans="1:29" x14ac:dyDescent="0.4">
      <c r="A40" s="11"/>
      <c r="B40" s="11"/>
      <c r="C40" s="11"/>
      <c r="D40" s="11"/>
      <c r="E40" s="11"/>
      <c r="F40" s="11"/>
      <c r="G40" s="11"/>
      <c r="H40" s="11"/>
      <c r="I40" s="11"/>
      <c r="J40" s="11"/>
      <c r="K40" s="11"/>
      <c r="L40" s="11"/>
      <c r="M40" s="11"/>
      <c r="N40" s="11"/>
      <c r="O40" s="32"/>
      <c r="P40" s="52"/>
      <c r="W40" s="11"/>
      <c r="X40" s="11"/>
      <c r="Y40" s="32"/>
      <c r="Z40" s="11"/>
    </row>
    <row r="41" spans="1:29" x14ac:dyDescent="0.4">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9" x14ac:dyDescent="0.4">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9" x14ac:dyDescent="0.4">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9" x14ac:dyDescent="0.4">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9" x14ac:dyDescent="0.4">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9" x14ac:dyDescent="0.4">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9" x14ac:dyDescent="0.4">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9" x14ac:dyDescent="0.4">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4">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4">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4">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4">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4">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4">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4">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4">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4">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4">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4">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4">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4">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4">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4">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4">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4">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4">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4">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4">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4">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4">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sheetData>
  <sheetProtection algorithmName="SHA-512" hashValue="pr6JMNRdPyNO5LYFXY++VoBLVJiQfPuy3iZcCV9hCP0ToPFE+2LQTVeerAE0xnic51tHkhrTevwCGtICFl/a2w==" saltValue="9uK6/s3GcCQQZjZD+lwKRA==" spinCount="100000" sheet="1" objects="1" scenarios="1" formatCells="0" formatColumns="0" formatRows="0"/>
  <mergeCells count="78">
    <mergeCell ref="D39:E39"/>
    <mergeCell ref="F39:G39"/>
    <mergeCell ref="H39:I39"/>
    <mergeCell ref="O35:Y37"/>
    <mergeCell ref="S32:T32"/>
    <mergeCell ref="U32:V32"/>
    <mergeCell ref="D38:E38"/>
    <mergeCell ref="F38:G38"/>
    <mergeCell ref="H38:I38"/>
    <mergeCell ref="F32:G32"/>
    <mergeCell ref="H32:I32"/>
    <mergeCell ref="H36:I36"/>
    <mergeCell ref="U33:V33"/>
    <mergeCell ref="F34:G34"/>
    <mergeCell ref="H34:I34"/>
    <mergeCell ref="H33:I33"/>
    <mergeCell ref="B32:C32"/>
    <mergeCell ref="D32:E32"/>
    <mergeCell ref="B33:C33"/>
    <mergeCell ref="D33:E33"/>
    <mergeCell ref="F33:G33"/>
    <mergeCell ref="U31:V31"/>
    <mergeCell ref="Q33:R33"/>
    <mergeCell ref="Q29:R29"/>
    <mergeCell ref="S29:T29"/>
    <mergeCell ref="U29:V29"/>
    <mergeCell ref="S31:T31"/>
    <mergeCell ref="S33:T33"/>
    <mergeCell ref="B31:C31"/>
    <mergeCell ref="D31:E31"/>
    <mergeCell ref="F31:G31"/>
    <mergeCell ref="H31:I31"/>
    <mergeCell ref="Q31:R31"/>
    <mergeCell ref="J31:K36"/>
    <mergeCell ref="Q32:R32"/>
    <mergeCell ref="B36:C36"/>
    <mergeCell ref="D36:E36"/>
    <mergeCell ref="F36:G36"/>
    <mergeCell ref="B35:C35"/>
    <mergeCell ref="D35:E35"/>
    <mergeCell ref="F35:G35"/>
    <mergeCell ref="H35:I35"/>
    <mergeCell ref="B34:C34"/>
    <mergeCell ref="D34:E34"/>
    <mergeCell ref="D4:K4"/>
    <mergeCell ref="Q4:Y4"/>
    <mergeCell ref="D6:G6"/>
    <mergeCell ref="Q6:T6"/>
    <mergeCell ref="E8:K8"/>
    <mergeCell ref="M5:M6"/>
    <mergeCell ref="U24:V24"/>
    <mergeCell ref="Q27:R27"/>
    <mergeCell ref="S27:T27"/>
    <mergeCell ref="U27:V27"/>
    <mergeCell ref="B11:K13"/>
    <mergeCell ref="Q24:R24"/>
    <mergeCell ref="S24:T24"/>
    <mergeCell ref="Q22:R22"/>
    <mergeCell ref="S22:T22"/>
    <mergeCell ref="U22:V22"/>
    <mergeCell ref="Q23:R23"/>
    <mergeCell ref="S23:T23"/>
    <mergeCell ref="U23:V23"/>
    <mergeCell ref="M24:M25"/>
    <mergeCell ref="B16:K19"/>
    <mergeCell ref="B22:K24"/>
    <mergeCell ref="Q25:R25"/>
    <mergeCell ref="S25:T25"/>
    <mergeCell ref="U25:V25"/>
    <mergeCell ref="Q28:R28"/>
    <mergeCell ref="S28:T28"/>
    <mergeCell ref="U28:V28"/>
    <mergeCell ref="W23:Y24"/>
    <mergeCell ref="X26:Y26"/>
    <mergeCell ref="X29:Y29"/>
    <mergeCell ref="X30:Y30"/>
    <mergeCell ref="X27:Y27"/>
    <mergeCell ref="X28:Y28"/>
  </mergeCells>
  <dataValidations count="3">
    <dataValidation type="list" allowBlank="1" showInputMessage="1" showErrorMessage="1" sqref="K6" xr:uid="{905D60A9-0876-4E65-93E6-8DAF21F5CBB1}">
      <formula1>"Existing, New"</formula1>
    </dataValidation>
    <dataValidation type="list" allowBlank="1" showInputMessage="1" showErrorMessage="1" sqref="I6" xr:uid="{0D3E9C2F-AF9B-42BE-B6AC-425BA39FF404}">
      <formula1>"POS, Grant"</formula1>
    </dataValidation>
    <dataValidation type="list" allowBlank="1" showInputMessage="1" showErrorMessage="1" sqref="X28:Y28" xr:uid="{86E1B01D-EB19-4D34-AB1E-EAC3F29E144D}">
      <formula1>"15 Minutes, One Hour, One Day, Other"</formula1>
    </dataValidation>
  </dataValidations>
  <printOptions horizontalCentered="1"/>
  <pageMargins left="0.2" right="0.2" top="0.5" bottom="0.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D55E2-3E99-41E8-90EC-F6689BF6BB33}">
  <sheetPr>
    <tabColor theme="9" tint="0.59999389629810485"/>
  </sheetPr>
  <dimension ref="A1:AF70"/>
  <sheetViews>
    <sheetView view="pageBreakPreview" zoomScaleNormal="100" zoomScaleSheetLayoutView="100" workbookViewId="0">
      <pane xSplit="26" ySplit="2" topLeftCell="AA3" activePane="bottomRight" state="frozen"/>
      <selection activeCell="X30" sqref="X30:Y30"/>
      <selection pane="topRight" activeCell="X30" sqref="X30:Y30"/>
      <selection pane="bottomLeft" activeCell="X30" sqref="X30:Y30"/>
      <selection pane="bottomRight" activeCell="X28" activeCellId="1" sqref="X30:Y30 X28:Y28"/>
    </sheetView>
  </sheetViews>
  <sheetFormatPr defaultRowHeight="19.5" x14ac:dyDescent="0.4"/>
  <cols>
    <col min="1" max="1" width="2.7109375" style="15" customWidth="1"/>
    <col min="2" max="2" width="9.140625" style="15" customWidth="1"/>
    <col min="3" max="3" width="13.42578125" style="15" customWidth="1"/>
    <col min="4" max="11" width="9.28515625" style="15" customWidth="1"/>
    <col min="12" max="12" width="3" style="15" customWidth="1"/>
    <col min="13" max="13" width="33.7109375" style="15" customWidth="1"/>
    <col min="14" max="14" width="2.7109375" style="15" customWidth="1"/>
    <col min="15" max="15" width="8.7109375" style="15" customWidth="1"/>
    <col min="16" max="16" width="12.140625" style="15" customWidth="1"/>
    <col min="17" max="25" width="8.5703125" style="15" customWidth="1"/>
    <col min="26" max="26" width="2.140625" style="15" customWidth="1"/>
    <col min="27" max="27" width="7.7109375" style="15" customWidth="1"/>
    <col min="28" max="28" width="13.140625" style="15" customWidth="1"/>
    <col min="29" max="16384" width="9.140625" style="15"/>
  </cols>
  <sheetData>
    <row r="1" spans="1:32" s="41" customFormat="1" ht="30" customHeight="1" thickBot="1" x14ac:dyDescent="0.5">
      <c r="A1" s="40"/>
      <c r="B1" s="40"/>
      <c r="C1" s="40"/>
      <c r="E1" s="40"/>
      <c r="F1" s="40"/>
      <c r="G1" s="40"/>
      <c r="H1" s="40"/>
      <c r="I1" s="40"/>
      <c r="J1" s="40"/>
      <c r="K1" s="40"/>
      <c r="L1" s="71" t="str">
        <f>"CSP Funding Application for "&amp;LEFT(Budget,4)</f>
        <v>CSP Funding Application for 2024</v>
      </c>
      <c r="M1" s="235" t="s">
        <v>228</v>
      </c>
      <c r="N1" s="40"/>
      <c r="O1" s="40"/>
      <c r="P1" s="40"/>
      <c r="Q1" s="40"/>
      <c r="R1" s="40"/>
      <c r="S1" s="40"/>
      <c r="T1" s="40"/>
      <c r="U1" s="40"/>
      <c r="V1" s="40"/>
      <c r="W1" s="40"/>
      <c r="X1" s="40"/>
      <c r="Y1" s="40"/>
      <c r="Z1" s="71" t="str">
        <f>"CSP Funding Application for "&amp;LEFT(Budget,4)</f>
        <v>CSP Funding Application for 2024</v>
      </c>
      <c r="AA1" s="40"/>
      <c r="AB1" s="233"/>
      <c r="AC1" s="40"/>
      <c r="AD1" s="40"/>
      <c r="AE1" s="40"/>
      <c r="AF1" s="40"/>
    </row>
    <row r="2" spans="1:32" s="14" customFormat="1" ht="28.5" customHeight="1" thickBot="1" x14ac:dyDescent="0.55000000000000004">
      <c r="A2" s="23" t="s">
        <v>37</v>
      </c>
      <c r="B2" s="24"/>
      <c r="C2" s="24"/>
      <c r="D2" s="24"/>
      <c r="E2" s="24"/>
      <c r="F2" s="24"/>
      <c r="G2" s="24"/>
      <c r="H2" s="24"/>
      <c r="I2" s="24"/>
      <c r="J2" s="24"/>
      <c r="K2" s="24"/>
      <c r="L2" s="25"/>
      <c r="M2" s="235" t="s">
        <v>227</v>
      </c>
      <c r="N2" s="23" t="s">
        <v>37</v>
      </c>
      <c r="O2" s="24"/>
      <c r="P2" s="24"/>
      <c r="Q2" s="24"/>
      <c r="R2" s="24"/>
      <c r="S2" s="24"/>
      <c r="T2" s="24"/>
      <c r="U2" s="24"/>
      <c r="V2" s="24"/>
      <c r="W2" s="24"/>
      <c r="X2" s="24"/>
      <c r="Y2" s="24"/>
      <c r="Z2" s="25"/>
      <c r="AB2" s="234"/>
    </row>
    <row r="3" spans="1:32" ht="8.25" customHeight="1" x14ac:dyDescent="0.4">
      <c r="A3" s="11"/>
      <c r="B3" s="11"/>
      <c r="C3" s="11"/>
      <c r="D3" s="11"/>
      <c r="E3" s="11"/>
      <c r="F3" s="11"/>
      <c r="G3" s="11"/>
      <c r="H3" s="11"/>
      <c r="I3" s="11"/>
      <c r="J3" s="11"/>
      <c r="K3" s="11"/>
      <c r="L3" s="11"/>
      <c r="M3" s="11"/>
      <c r="N3" s="11"/>
      <c r="O3" s="11"/>
      <c r="P3" s="11"/>
      <c r="Q3" s="11"/>
      <c r="R3" s="11"/>
      <c r="S3" s="11"/>
      <c r="T3" s="11"/>
      <c r="U3" s="11"/>
      <c r="V3" s="11"/>
      <c r="W3" s="11"/>
      <c r="X3" s="11"/>
      <c r="Y3" s="11"/>
      <c r="Z3" s="11"/>
    </row>
    <row r="4" spans="1:32" s="230" customFormat="1" ht="21.75" customHeight="1" x14ac:dyDescent="0.4">
      <c r="A4" s="229"/>
      <c r="B4" s="30" t="s">
        <v>22</v>
      </c>
      <c r="C4" s="30"/>
      <c r="D4" s="327">
        <f>'1-Info'!$D$24</f>
        <v>0</v>
      </c>
      <c r="E4" s="327"/>
      <c r="F4" s="327"/>
      <c r="G4" s="327"/>
      <c r="H4" s="327"/>
      <c r="I4" s="327"/>
      <c r="J4" s="327"/>
      <c r="K4" s="327"/>
      <c r="L4" s="30"/>
      <c r="M4" s="237" t="s">
        <v>229</v>
      </c>
      <c r="N4" s="229"/>
      <c r="O4" s="30" t="s">
        <v>22</v>
      </c>
      <c r="P4" s="30"/>
      <c r="Q4" s="327">
        <f>'1-Info'!$D$24</f>
        <v>0</v>
      </c>
      <c r="R4" s="327"/>
      <c r="S4" s="327"/>
      <c r="T4" s="327"/>
      <c r="U4" s="327"/>
      <c r="V4" s="327"/>
      <c r="W4" s="327"/>
      <c r="X4" s="327"/>
      <c r="Y4" s="327"/>
      <c r="Z4" s="30"/>
    </row>
    <row r="5" spans="1:32" ht="8.25" customHeight="1" x14ac:dyDescent="0.4">
      <c r="A5" s="18"/>
      <c r="B5" s="11"/>
      <c r="C5" s="11"/>
      <c r="D5" s="20"/>
      <c r="E5" s="20"/>
      <c r="F5" s="20"/>
      <c r="G5" s="20"/>
      <c r="H5" s="20"/>
      <c r="I5" s="20"/>
      <c r="J5" s="20"/>
      <c r="K5" s="20"/>
      <c r="L5" s="11"/>
      <c r="M5" s="331" t="s">
        <v>230</v>
      </c>
      <c r="N5" s="18"/>
      <c r="O5" s="11"/>
      <c r="P5" s="11"/>
      <c r="Q5" s="20"/>
      <c r="R5" s="20"/>
      <c r="S5" s="20"/>
      <c r="T5" s="20"/>
      <c r="U5" s="20"/>
      <c r="V5" s="20"/>
      <c r="W5" s="20"/>
      <c r="X5" s="20"/>
      <c r="Y5" s="20"/>
      <c r="Z5" s="11"/>
    </row>
    <row r="6" spans="1:32" ht="21.75" customHeight="1" x14ac:dyDescent="0.4">
      <c r="A6" s="18"/>
      <c r="B6" s="11" t="s">
        <v>38</v>
      </c>
      <c r="C6" s="11"/>
      <c r="D6" s="343" t="s">
        <v>134</v>
      </c>
      <c r="E6" s="343"/>
      <c r="F6" s="343"/>
      <c r="G6" s="343"/>
      <c r="H6" s="37" t="s">
        <v>40</v>
      </c>
      <c r="I6" s="38" t="s">
        <v>41</v>
      </c>
      <c r="J6" s="37" t="s">
        <v>39</v>
      </c>
      <c r="K6" s="38" t="s">
        <v>42</v>
      </c>
      <c r="L6" s="11"/>
      <c r="M6" s="331"/>
      <c r="N6" s="18"/>
      <c r="O6" s="11" t="s">
        <v>38</v>
      </c>
      <c r="P6" s="11"/>
      <c r="Q6" s="342" t="str">
        <f>D6</f>
        <v>Service 5</v>
      </c>
      <c r="R6" s="342"/>
      <c r="S6" s="342"/>
      <c r="T6" s="342"/>
      <c r="U6" s="11"/>
      <c r="V6" s="11"/>
      <c r="W6" s="11"/>
      <c r="X6" s="11"/>
      <c r="Y6" s="11"/>
      <c r="Z6" s="11"/>
    </row>
    <row r="7" spans="1:32" ht="6" customHeight="1" x14ac:dyDescent="0.4">
      <c r="A7" s="11"/>
      <c r="B7" s="11"/>
      <c r="C7" s="11"/>
      <c r="D7" s="11"/>
      <c r="E7" s="11"/>
      <c r="F7" s="11"/>
      <c r="G7" s="11"/>
      <c r="H7" s="11"/>
      <c r="I7" s="11"/>
      <c r="J7" s="11"/>
      <c r="K7" s="11"/>
      <c r="L7" s="11"/>
      <c r="M7" s="11"/>
      <c r="N7" s="11"/>
      <c r="O7" s="11"/>
      <c r="P7" s="11"/>
      <c r="Q7" s="11"/>
      <c r="R7" s="11"/>
      <c r="S7" s="11"/>
      <c r="T7" s="11"/>
      <c r="U7" s="11"/>
      <c r="V7" s="11"/>
      <c r="W7" s="11"/>
      <c r="X7" s="11"/>
      <c r="Y7" s="11"/>
      <c r="Z7" s="11"/>
    </row>
    <row r="8" spans="1:32" ht="21.75" customHeight="1" x14ac:dyDescent="0.4">
      <c r="A8" s="11"/>
      <c r="B8" s="11" t="s">
        <v>43</v>
      </c>
      <c r="C8" s="11"/>
      <c r="D8" s="11"/>
      <c r="E8" s="330" t="s">
        <v>264</v>
      </c>
      <c r="F8" s="330"/>
      <c r="G8" s="330"/>
      <c r="H8" s="330"/>
      <c r="I8" s="330"/>
      <c r="J8" s="330"/>
      <c r="K8" s="330"/>
      <c r="L8" s="11"/>
      <c r="M8" s="238" t="s">
        <v>231</v>
      </c>
      <c r="N8" s="11"/>
      <c r="O8" s="32"/>
      <c r="P8" s="32"/>
      <c r="Q8" s="32"/>
      <c r="R8" s="32"/>
      <c r="S8" s="32"/>
      <c r="T8" s="32"/>
      <c r="U8" s="32"/>
      <c r="V8" s="32"/>
      <c r="W8" s="32"/>
      <c r="X8" s="32"/>
      <c r="Y8" s="32"/>
      <c r="Z8" s="11"/>
    </row>
    <row r="9" spans="1:32" ht="18" customHeight="1" x14ac:dyDescent="0.4">
      <c r="A9" s="11"/>
      <c r="B9" s="11"/>
      <c r="C9" s="11"/>
      <c r="D9" s="11"/>
      <c r="E9" s="11"/>
      <c r="F9" s="11"/>
      <c r="G9" s="11"/>
      <c r="H9" s="11"/>
      <c r="I9" s="11"/>
      <c r="J9" s="11"/>
      <c r="K9" s="11"/>
      <c r="L9" s="11"/>
      <c r="M9" s="238" t="s">
        <v>231</v>
      </c>
      <c r="N9" s="11"/>
      <c r="O9" s="77" t="s">
        <v>97</v>
      </c>
      <c r="P9" s="32"/>
      <c r="Q9" s="32"/>
      <c r="R9" s="32"/>
      <c r="S9" s="32"/>
      <c r="T9" s="32"/>
      <c r="U9" s="32"/>
      <c r="V9" s="32"/>
      <c r="W9" s="32"/>
      <c r="X9" s="32"/>
      <c r="Y9" s="32"/>
      <c r="Z9" s="11"/>
    </row>
    <row r="10" spans="1:32" ht="19.5" customHeight="1" x14ac:dyDescent="0.4">
      <c r="A10" s="18"/>
      <c r="B10" s="26" t="s">
        <v>54</v>
      </c>
      <c r="C10" s="11"/>
      <c r="D10" s="11"/>
      <c r="E10" s="11"/>
      <c r="F10" s="11"/>
      <c r="G10" s="11"/>
      <c r="H10" s="21"/>
      <c r="I10" s="21"/>
      <c r="J10" s="21"/>
      <c r="K10" s="21"/>
      <c r="L10" s="11"/>
      <c r="M10" s="238" t="s">
        <v>231</v>
      </c>
      <c r="N10" s="18"/>
      <c r="O10" s="32"/>
      <c r="P10" s="78" t="s">
        <v>98</v>
      </c>
      <c r="Q10" s="76" t="s">
        <v>88</v>
      </c>
      <c r="R10" s="76" t="s">
        <v>89</v>
      </c>
      <c r="S10" s="76" t="s">
        <v>90</v>
      </c>
      <c r="T10" s="76" t="s">
        <v>91</v>
      </c>
      <c r="U10" s="76" t="s">
        <v>92</v>
      </c>
      <c r="V10" s="76" t="s">
        <v>93</v>
      </c>
      <c r="W10" s="76" t="s">
        <v>94</v>
      </c>
      <c r="X10" s="76" t="s">
        <v>95</v>
      </c>
      <c r="Y10" s="76" t="s">
        <v>96</v>
      </c>
    </row>
    <row r="11" spans="1:32" x14ac:dyDescent="0.4">
      <c r="A11" s="11"/>
      <c r="B11" s="328"/>
      <c r="C11" s="328"/>
      <c r="D11" s="328"/>
      <c r="E11" s="328"/>
      <c r="F11" s="328"/>
      <c r="G11" s="328"/>
      <c r="H11" s="328"/>
      <c r="I11" s="328"/>
      <c r="J11" s="328"/>
      <c r="K11" s="328"/>
      <c r="L11" s="11"/>
      <c r="M11" s="238" t="s">
        <v>231</v>
      </c>
      <c r="N11" s="11"/>
      <c r="O11" s="32"/>
      <c r="P11" s="52" t="s">
        <v>99</v>
      </c>
      <c r="Q11" s="99"/>
      <c r="R11" s="99"/>
      <c r="S11" s="99"/>
      <c r="T11" s="99"/>
      <c r="U11" s="99"/>
      <c r="V11" s="99"/>
      <c r="W11" s="99"/>
      <c r="X11" s="99"/>
      <c r="Y11" s="99"/>
      <c r="Z11" s="11"/>
    </row>
    <row r="12" spans="1:32" x14ac:dyDescent="0.4">
      <c r="A12" s="11"/>
      <c r="B12" s="328"/>
      <c r="C12" s="328"/>
      <c r="D12" s="328"/>
      <c r="E12" s="328"/>
      <c r="F12" s="328"/>
      <c r="G12" s="328"/>
      <c r="H12" s="328"/>
      <c r="I12" s="328"/>
      <c r="J12" s="328"/>
      <c r="K12" s="328"/>
      <c r="L12" s="11"/>
      <c r="M12" s="238" t="s">
        <v>231</v>
      </c>
      <c r="N12" s="11"/>
      <c r="O12" s="32"/>
      <c r="P12" s="52" t="s">
        <v>100</v>
      </c>
      <c r="Q12" s="99"/>
      <c r="R12" s="99"/>
      <c r="S12" s="99"/>
      <c r="T12" s="99"/>
      <c r="U12" s="99"/>
      <c r="V12" s="99"/>
      <c r="W12" s="99"/>
      <c r="X12" s="99"/>
      <c r="Y12" s="99"/>
      <c r="Z12" s="11"/>
    </row>
    <row r="13" spans="1:32" x14ac:dyDescent="0.4">
      <c r="A13" s="11"/>
      <c r="B13" s="328"/>
      <c r="C13" s="328"/>
      <c r="D13" s="328"/>
      <c r="E13" s="328"/>
      <c r="F13" s="328"/>
      <c r="G13" s="328"/>
      <c r="H13" s="328"/>
      <c r="I13" s="328"/>
      <c r="J13" s="328"/>
      <c r="K13" s="328"/>
      <c r="L13" s="11"/>
      <c r="M13" s="238" t="s">
        <v>231</v>
      </c>
      <c r="N13" s="11"/>
      <c r="O13" s="32"/>
      <c r="P13" s="52" t="s">
        <v>101</v>
      </c>
      <c r="Q13" s="99"/>
      <c r="R13" s="99"/>
      <c r="S13" s="99"/>
      <c r="T13" s="99"/>
      <c r="U13" s="99"/>
      <c r="V13" s="99"/>
      <c r="W13" s="99"/>
      <c r="X13" s="99"/>
      <c r="Y13" s="99"/>
      <c r="Z13" s="11"/>
    </row>
    <row r="14" spans="1:32" x14ac:dyDescent="0.4">
      <c r="A14" s="11"/>
      <c r="B14" s="56"/>
      <c r="C14" s="56"/>
      <c r="D14" s="56"/>
      <c r="E14" s="56"/>
      <c r="F14" s="56"/>
      <c r="G14" s="56"/>
      <c r="H14" s="56"/>
      <c r="I14" s="56"/>
      <c r="J14" s="56"/>
      <c r="K14" s="56"/>
      <c r="L14" s="11"/>
      <c r="M14" s="238" t="s">
        <v>231</v>
      </c>
      <c r="N14" s="11"/>
      <c r="O14" s="32"/>
      <c r="P14" s="52" t="s">
        <v>102</v>
      </c>
      <c r="Q14" s="99"/>
      <c r="R14" s="99"/>
      <c r="S14" s="99"/>
      <c r="T14" s="99"/>
      <c r="U14" s="99"/>
      <c r="V14" s="99"/>
      <c r="W14" s="99"/>
      <c r="X14" s="99"/>
      <c r="Y14" s="99"/>
      <c r="Z14" s="11"/>
    </row>
    <row r="15" spans="1:32" ht="19.5" customHeight="1" x14ac:dyDescent="0.4">
      <c r="A15" s="18"/>
      <c r="B15" s="26" t="s">
        <v>55</v>
      </c>
      <c r="C15" s="11"/>
      <c r="D15" s="11"/>
      <c r="E15" s="11"/>
      <c r="F15" s="11"/>
      <c r="G15" s="11"/>
      <c r="H15" s="21"/>
      <c r="I15" s="21"/>
      <c r="J15" s="21"/>
      <c r="K15" s="21"/>
      <c r="L15" s="11"/>
      <c r="M15" s="238" t="s">
        <v>231</v>
      </c>
      <c r="N15" s="18"/>
      <c r="O15" s="32"/>
      <c r="P15" s="52" t="s">
        <v>103</v>
      </c>
      <c r="Q15" s="99"/>
      <c r="R15" s="99"/>
      <c r="S15" s="99"/>
      <c r="T15" s="99"/>
      <c r="U15" s="99"/>
      <c r="V15" s="99"/>
      <c r="W15" s="99"/>
      <c r="X15" s="99"/>
      <c r="Y15" s="99"/>
      <c r="Z15" s="11"/>
    </row>
    <row r="16" spans="1:32" x14ac:dyDescent="0.4">
      <c r="A16" s="11"/>
      <c r="B16" s="328"/>
      <c r="C16" s="328"/>
      <c r="D16" s="328"/>
      <c r="E16" s="328"/>
      <c r="F16" s="328"/>
      <c r="G16" s="328"/>
      <c r="H16" s="328"/>
      <c r="I16" s="328"/>
      <c r="J16" s="328"/>
      <c r="K16" s="328"/>
      <c r="L16" s="11"/>
      <c r="M16" s="238" t="s">
        <v>231</v>
      </c>
      <c r="N16" s="11"/>
      <c r="O16" s="32"/>
      <c r="P16" s="52" t="s">
        <v>104</v>
      </c>
      <c r="Q16" s="99"/>
      <c r="R16" s="99"/>
      <c r="S16" s="99"/>
      <c r="T16" s="99"/>
      <c r="U16" s="99"/>
      <c r="V16" s="99"/>
      <c r="W16" s="99"/>
      <c r="X16" s="99"/>
      <c r="Y16" s="99"/>
      <c r="Z16" s="11"/>
    </row>
    <row r="17" spans="1:29" x14ac:dyDescent="0.4">
      <c r="A17" s="11"/>
      <c r="B17" s="328"/>
      <c r="C17" s="328"/>
      <c r="D17" s="328"/>
      <c r="E17" s="328"/>
      <c r="F17" s="328"/>
      <c r="G17" s="328"/>
      <c r="H17" s="328"/>
      <c r="I17" s="328"/>
      <c r="J17" s="328"/>
      <c r="K17" s="328"/>
      <c r="L17" s="11"/>
      <c r="M17" s="238" t="s">
        <v>231</v>
      </c>
      <c r="N17" s="11"/>
      <c r="O17" s="32"/>
      <c r="P17" s="52" t="s">
        <v>105</v>
      </c>
      <c r="Q17" s="99"/>
      <c r="R17" s="99"/>
      <c r="S17" s="99"/>
      <c r="T17" s="99"/>
      <c r="U17" s="99"/>
      <c r="V17" s="99"/>
      <c r="W17" s="99"/>
      <c r="X17" s="99"/>
      <c r="Y17" s="99"/>
      <c r="Z17" s="11"/>
    </row>
    <row r="18" spans="1:29" x14ac:dyDescent="0.4">
      <c r="A18" s="11"/>
      <c r="B18" s="328"/>
      <c r="C18" s="328"/>
      <c r="D18" s="328"/>
      <c r="E18" s="328"/>
      <c r="F18" s="328"/>
      <c r="G18" s="328"/>
      <c r="H18" s="328"/>
      <c r="I18" s="328"/>
      <c r="J18" s="328"/>
      <c r="K18" s="328"/>
      <c r="L18" s="11"/>
      <c r="M18" s="238" t="s">
        <v>231</v>
      </c>
      <c r="N18" s="11"/>
      <c r="O18" s="32"/>
      <c r="P18" s="52" t="s">
        <v>106</v>
      </c>
      <c r="Q18" s="99"/>
      <c r="R18" s="99"/>
      <c r="S18" s="99"/>
      <c r="T18" s="99"/>
      <c r="U18" s="99"/>
      <c r="V18" s="99"/>
      <c r="W18" s="99"/>
      <c r="X18" s="99"/>
      <c r="Y18" s="99"/>
      <c r="Z18" s="11"/>
    </row>
    <row r="19" spans="1:29" x14ac:dyDescent="0.4">
      <c r="A19" s="11"/>
      <c r="B19" s="328"/>
      <c r="C19" s="328"/>
      <c r="D19" s="328"/>
      <c r="E19" s="328"/>
      <c r="F19" s="328"/>
      <c r="G19" s="328"/>
      <c r="H19" s="328"/>
      <c r="I19" s="328"/>
      <c r="J19" s="328"/>
      <c r="K19" s="328"/>
      <c r="L19" s="11"/>
      <c r="M19" s="238" t="s">
        <v>231</v>
      </c>
      <c r="N19" s="11"/>
      <c r="O19" s="32"/>
      <c r="P19" s="52" t="s">
        <v>107</v>
      </c>
      <c r="Q19" s="99"/>
      <c r="R19" s="99"/>
      <c r="S19" s="99"/>
      <c r="T19" s="99"/>
      <c r="U19" s="99"/>
      <c r="V19" s="99"/>
      <c r="W19" s="99"/>
      <c r="X19" s="99"/>
      <c r="Y19" s="99"/>
      <c r="Z19" s="11"/>
    </row>
    <row r="20" spans="1:29" x14ac:dyDescent="0.4">
      <c r="A20" s="11"/>
      <c r="B20" s="56"/>
      <c r="C20" s="56"/>
      <c r="D20" s="56"/>
      <c r="E20" s="56"/>
      <c r="F20" s="56"/>
      <c r="G20" s="56"/>
      <c r="H20" s="56"/>
      <c r="I20" s="56"/>
      <c r="J20" s="56"/>
      <c r="K20" s="56"/>
      <c r="L20" s="11"/>
      <c r="M20" s="238" t="s">
        <v>231</v>
      </c>
      <c r="N20" s="11"/>
      <c r="O20" s="32"/>
      <c r="P20" s="79" t="s">
        <v>45</v>
      </c>
      <c r="Q20" s="80">
        <f t="shared" ref="Q20:Y20" si="0">SUM(Q11:Q19)</f>
        <v>0</v>
      </c>
      <c r="R20" s="80">
        <f t="shared" si="0"/>
        <v>0</v>
      </c>
      <c r="S20" s="80">
        <f t="shared" si="0"/>
        <v>0</v>
      </c>
      <c r="T20" s="80">
        <f t="shared" si="0"/>
        <v>0</v>
      </c>
      <c r="U20" s="80">
        <f t="shared" si="0"/>
        <v>0</v>
      </c>
      <c r="V20" s="80">
        <f t="shared" si="0"/>
        <v>0</v>
      </c>
      <c r="W20" s="80">
        <f t="shared" si="0"/>
        <v>0</v>
      </c>
      <c r="X20" s="80">
        <f t="shared" si="0"/>
        <v>0</v>
      </c>
      <c r="Y20" s="80">
        <f t="shared" si="0"/>
        <v>0</v>
      </c>
      <c r="Z20" s="11"/>
    </row>
    <row r="21" spans="1:29" ht="19.5" customHeight="1" x14ac:dyDescent="0.4">
      <c r="A21" s="18"/>
      <c r="B21" s="26" t="s">
        <v>56</v>
      </c>
      <c r="C21" s="11"/>
      <c r="D21" s="11"/>
      <c r="E21" s="11"/>
      <c r="F21" s="11"/>
      <c r="G21" s="11"/>
      <c r="H21" s="21"/>
      <c r="I21" s="21"/>
      <c r="J21" s="21"/>
      <c r="K21" s="21"/>
      <c r="L21" s="11"/>
      <c r="M21" s="238" t="s">
        <v>231</v>
      </c>
      <c r="N21" s="18"/>
      <c r="O21" s="32"/>
      <c r="P21" s="39"/>
      <c r="Q21" s="39"/>
      <c r="R21" s="46"/>
      <c r="S21" s="46"/>
      <c r="T21" s="46"/>
      <c r="U21" s="46"/>
      <c r="V21" s="46"/>
      <c r="W21" s="39"/>
      <c r="X21" s="39"/>
      <c r="Y21" s="32"/>
      <c r="Z21" s="11"/>
    </row>
    <row r="22" spans="1:29" s="45" customFormat="1" ht="31.5" customHeight="1" x14ac:dyDescent="0.4">
      <c r="A22" s="39"/>
      <c r="B22" s="328"/>
      <c r="C22" s="328"/>
      <c r="D22" s="328"/>
      <c r="E22" s="328"/>
      <c r="F22" s="328"/>
      <c r="G22" s="328"/>
      <c r="H22" s="328"/>
      <c r="I22" s="328"/>
      <c r="J22" s="328"/>
      <c r="K22" s="328"/>
      <c r="L22" s="39"/>
      <c r="M22" s="238" t="s">
        <v>231</v>
      </c>
      <c r="N22" s="11"/>
      <c r="O22" s="32"/>
      <c r="P22" s="83" t="s">
        <v>44</v>
      </c>
      <c r="Q22" s="354" t="str">
        <f>Prior</f>
        <v>2022 Actual</v>
      </c>
      <c r="R22" s="354"/>
      <c r="S22" s="354" t="str">
        <f>Current</f>
        <v>2023 Estimate</v>
      </c>
      <c r="T22" s="354"/>
      <c r="U22" s="354" t="str">
        <f>Budget</f>
        <v>2024 Proposed</v>
      </c>
      <c r="V22" s="354"/>
      <c r="W22" s="11"/>
      <c r="X22" s="11"/>
      <c r="Y22" s="32"/>
      <c r="Z22" s="11"/>
    </row>
    <row r="23" spans="1:29" x14ac:dyDescent="0.4">
      <c r="A23" s="11"/>
      <c r="B23" s="328"/>
      <c r="C23" s="328"/>
      <c r="D23" s="328"/>
      <c r="E23" s="328"/>
      <c r="F23" s="328"/>
      <c r="G23" s="328"/>
      <c r="H23" s="328"/>
      <c r="I23" s="328"/>
      <c r="J23" s="328"/>
      <c r="K23" s="328"/>
      <c r="L23" s="11"/>
      <c r="M23" s="237" t="s">
        <v>229</v>
      </c>
      <c r="N23" s="11"/>
      <c r="O23" s="32"/>
      <c r="P23" s="81" t="s">
        <v>108</v>
      </c>
      <c r="Q23" s="337"/>
      <c r="R23" s="338"/>
      <c r="S23" s="337"/>
      <c r="T23" s="338"/>
      <c r="U23" s="337"/>
      <c r="V23" s="338"/>
      <c r="W23" s="334" t="s">
        <v>282</v>
      </c>
      <c r="X23" s="335"/>
      <c r="Y23" s="335"/>
      <c r="Z23" s="11"/>
    </row>
    <row r="24" spans="1:29" x14ac:dyDescent="0.4">
      <c r="A24" s="11"/>
      <c r="B24" s="328"/>
      <c r="C24" s="328"/>
      <c r="D24" s="328"/>
      <c r="E24" s="328"/>
      <c r="F24" s="328"/>
      <c r="G24" s="328"/>
      <c r="H24" s="328"/>
      <c r="I24" s="328"/>
      <c r="J24" s="328"/>
      <c r="K24" s="328"/>
      <c r="L24" s="11"/>
      <c r="M24" s="331" t="s">
        <v>230</v>
      </c>
      <c r="N24" s="11"/>
      <c r="O24" s="32"/>
      <c r="P24" s="81" t="s">
        <v>283</v>
      </c>
      <c r="Q24" s="337"/>
      <c r="R24" s="338"/>
      <c r="S24" s="337"/>
      <c r="T24" s="338"/>
      <c r="U24" s="339" t="str">
        <f>IF(SUM(Q20:Y20)=0,"Input above",SUM(Q20:Y20))</f>
        <v>Input above</v>
      </c>
      <c r="V24" s="340"/>
      <c r="W24" s="334"/>
      <c r="X24" s="335"/>
      <c r="Y24" s="335"/>
      <c r="Z24" s="11"/>
    </row>
    <row r="25" spans="1:29" ht="17.25" customHeight="1" x14ac:dyDescent="0.4">
      <c r="A25" s="11"/>
      <c r="B25" s="56"/>
      <c r="C25" s="56"/>
      <c r="D25" s="56"/>
      <c r="E25" s="56"/>
      <c r="F25" s="56"/>
      <c r="G25" s="56"/>
      <c r="H25" s="56"/>
      <c r="I25" s="56"/>
      <c r="J25" s="56"/>
      <c r="K25" s="56"/>
      <c r="L25" s="11"/>
      <c r="M25" s="331"/>
      <c r="N25" s="11"/>
      <c r="O25" s="32"/>
      <c r="P25" s="82" t="s">
        <v>109</v>
      </c>
      <c r="Q25" s="341" t="str">
        <f>IFERROR(Q24/Q23,"n/a")</f>
        <v>n/a</v>
      </c>
      <c r="R25" s="341"/>
      <c r="S25" s="341" t="str">
        <f>IFERROR(S24/S23,"n/a")</f>
        <v>n/a</v>
      </c>
      <c r="T25" s="341"/>
      <c r="U25" s="341" t="str">
        <f>IFERROR(U24/U23,"n/a")</f>
        <v>n/a</v>
      </c>
      <c r="V25" s="341"/>
      <c r="W25" s="32"/>
      <c r="X25" s="32"/>
      <c r="Y25" s="32"/>
      <c r="Z25" s="11"/>
    </row>
    <row r="26" spans="1:29" ht="19.5" customHeight="1" x14ac:dyDescent="0.4">
      <c r="A26" s="11"/>
      <c r="B26" s="26" t="s">
        <v>49</v>
      </c>
      <c r="C26" s="11"/>
      <c r="D26" s="11"/>
      <c r="E26" s="11"/>
      <c r="F26" s="11"/>
      <c r="G26" s="11"/>
      <c r="H26" s="11"/>
      <c r="I26" s="11"/>
      <c r="J26" s="11"/>
      <c r="K26" s="11"/>
      <c r="L26" s="11"/>
      <c r="M26" s="238" t="s">
        <v>231</v>
      </c>
      <c r="N26" s="11"/>
      <c r="O26" s="32"/>
      <c r="P26" s="52"/>
      <c r="Q26" s="11"/>
      <c r="R26" s="31"/>
      <c r="S26" s="11"/>
      <c r="T26" s="11"/>
      <c r="U26" s="31"/>
      <c r="V26" s="31"/>
      <c r="W26" s="11"/>
      <c r="X26" s="336" t="s">
        <v>286</v>
      </c>
      <c r="Y26" s="336"/>
      <c r="Z26" s="11"/>
    </row>
    <row r="27" spans="1:29" ht="17.25" customHeight="1" x14ac:dyDescent="0.4">
      <c r="A27" s="11"/>
      <c r="B27" s="48" t="s">
        <v>50</v>
      </c>
      <c r="C27" s="11"/>
      <c r="D27" s="11"/>
      <c r="E27" s="11"/>
      <c r="F27" s="11"/>
      <c r="G27" s="11"/>
      <c r="H27" s="11"/>
      <c r="I27" s="11"/>
      <c r="J27" s="11"/>
      <c r="K27" s="11"/>
      <c r="L27" s="11"/>
      <c r="M27" s="238" t="s">
        <v>231</v>
      </c>
      <c r="N27" s="11"/>
      <c r="O27" s="32"/>
      <c r="P27" s="83" t="s">
        <v>46</v>
      </c>
      <c r="Q27" s="354" t="str">
        <f>Prior</f>
        <v>2022 Actual</v>
      </c>
      <c r="R27" s="354"/>
      <c r="S27" s="354" t="str">
        <f>Current</f>
        <v>2023 Estimate</v>
      </c>
      <c r="T27" s="354"/>
      <c r="U27" s="354" t="str">
        <f>Budget</f>
        <v>2024 Proposed</v>
      </c>
      <c r="V27" s="354"/>
      <c r="W27" s="32"/>
      <c r="X27" s="362" t="s">
        <v>116</v>
      </c>
      <c r="Y27" s="362"/>
      <c r="Z27" s="11"/>
    </row>
    <row r="28" spans="1:29" x14ac:dyDescent="0.4">
      <c r="A28" s="11"/>
      <c r="B28" s="48" t="s">
        <v>51</v>
      </c>
      <c r="C28" s="11"/>
      <c r="D28" s="11"/>
      <c r="E28" s="11"/>
      <c r="F28" s="11"/>
      <c r="G28" s="11"/>
      <c r="H28" s="11"/>
      <c r="I28" s="11"/>
      <c r="J28" s="11"/>
      <c r="K28" s="11"/>
      <c r="L28" s="11"/>
      <c r="M28" s="238" t="s">
        <v>231</v>
      </c>
      <c r="N28" s="11"/>
      <c r="O28" s="32"/>
      <c r="P28" s="81" t="s">
        <v>283</v>
      </c>
      <c r="Q28" s="351"/>
      <c r="R28" s="352"/>
      <c r="S28" s="351"/>
      <c r="T28" s="352"/>
      <c r="U28" s="351"/>
      <c r="V28" s="352"/>
      <c r="W28" s="39"/>
      <c r="X28" s="332" t="s">
        <v>270</v>
      </c>
      <c r="Y28" s="332"/>
      <c r="Z28" s="11"/>
    </row>
    <row r="29" spans="1:29" ht="15" customHeight="1" x14ac:dyDescent="0.4">
      <c r="A29" s="11"/>
      <c r="B29" s="11"/>
      <c r="C29" s="11"/>
      <c r="D29" s="11"/>
      <c r="E29" s="11"/>
      <c r="F29" s="11"/>
      <c r="G29" s="11"/>
      <c r="H29" s="11"/>
      <c r="I29" s="11"/>
      <c r="J29" s="11"/>
      <c r="K29" s="11"/>
      <c r="L29" s="11"/>
      <c r="M29" s="238" t="s">
        <v>231</v>
      </c>
      <c r="N29" s="11"/>
      <c r="O29" s="32"/>
      <c r="P29" s="82" t="s">
        <v>47</v>
      </c>
      <c r="Q29" s="353" t="str">
        <f>IFERROR(ROUND(Q28/Q24,3),"n/a")</f>
        <v>n/a</v>
      </c>
      <c r="R29" s="353"/>
      <c r="S29" s="353" t="str">
        <f>IFERROR(ROUND(S28/S24,0),"n/a")</f>
        <v>n/a</v>
      </c>
      <c r="T29" s="353"/>
      <c r="U29" s="353" t="str">
        <f>IFERROR(ROUND(U28/U24,3),"n/a")</f>
        <v>n/a</v>
      </c>
      <c r="V29" s="353"/>
      <c r="W29" s="11"/>
      <c r="X29" s="333" t="s">
        <v>281</v>
      </c>
      <c r="Y29" s="333"/>
      <c r="Z29" s="11"/>
    </row>
    <row r="30" spans="1:29" ht="21.75" customHeight="1" x14ac:dyDescent="0.4">
      <c r="A30" s="11"/>
      <c r="B30" s="49"/>
      <c r="C30" s="11"/>
      <c r="E30" s="51" t="str">
        <f>Prior</f>
        <v>2022 Actual</v>
      </c>
      <c r="F30" s="11"/>
      <c r="G30" s="51" t="str">
        <f>Current</f>
        <v>2023 Estimate</v>
      </c>
      <c r="H30" s="11"/>
      <c r="I30" s="51" t="str">
        <f>Budget</f>
        <v>2024 Proposed</v>
      </c>
      <c r="J30" s="256" t="s">
        <v>269</v>
      </c>
      <c r="K30" s="11"/>
      <c r="L30" s="11"/>
      <c r="M30" s="238" t="s">
        <v>231</v>
      </c>
      <c r="N30" s="11"/>
      <c r="O30" s="11"/>
      <c r="P30" s="11"/>
      <c r="Q30" s="11"/>
      <c r="R30" s="11"/>
      <c r="S30" s="11"/>
      <c r="T30" s="11"/>
      <c r="U30" s="11"/>
      <c r="V30" s="11"/>
      <c r="W30" s="11"/>
      <c r="X30" s="332"/>
      <c r="Y30" s="332"/>
      <c r="Z30" s="11"/>
      <c r="AB30"/>
      <c r="AC30"/>
    </row>
    <row r="31" spans="1:29" ht="19.5" customHeight="1" x14ac:dyDescent="0.4">
      <c r="A31" s="11"/>
      <c r="B31" s="347" t="s">
        <v>52</v>
      </c>
      <c r="C31" s="347"/>
      <c r="D31" s="344" t="str">
        <f>$Q$33</f>
        <v>Zero</v>
      </c>
      <c r="E31" s="344"/>
      <c r="F31" s="344" t="str">
        <f>$S$33</f>
        <v>Zero</v>
      </c>
      <c r="G31" s="344"/>
      <c r="H31" s="344">
        <f>$U$33</f>
        <v>0</v>
      </c>
      <c r="I31" s="344"/>
      <c r="J31" s="356"/>
      <c r="K31" s="357"/>
      <c r="L31" s="47"/>
      <c r="M31" s="238" t="s">
        <v>231</v>
      </c>
      <c r="N31" s="11"/>
      <c r="O31" s="32"/>
      <c r="P31" s="11"/>
      <c r="Q31" s="354" t="str">
        <f>Prior</f>
        <v>2022 Actual</v>
      </c>
      <c r="R31" s="354"/>
      <c r="S31" s="354" t="str">
        <f>Current</f>
        <v>2023 Estimate</v>
      </c>
      <c r="T31" s="354"/>
      <c r="U31" s="354" t="str">
        <f>Budget</f>
        <v>2024 Proposed</v>
      </c>
      <c r="V31" s="354"/>
      <c r="W31" s="11"/>
      <c r="X31" s="11"/>
      <c r="Y31" s="11"/>
      <c r="Z31" s="11"/>
      <c r="AB31"/>
      <c r="AC31"/>
    </row>
    <row r="32" spans="1:29" ht="19.5" customHeight="1" x14ac:dyDescent="0.4">
      <c r="A32" s="11"/>
      <c r="B32" s="348" t="s">
        <v>266</v>
      </c>
      <c r="C32" s="348"/>
      <c r="D32" s="345"/>
      <c r="E32" s="345"/>
      <c r="F32" s="345"/>
      <c r="G32" s="345"/>
      <c r="H32" s="345"/>
      <c r="I32" s="345"/>
      <c r="J32" s="358"/>
      <c r="K32" s="359"/>
      <c r="L32" s="47"/>
      <c r="M32" s="238" t="s">
        <v>231</v>
      </c>
      <c r="N32" s="11"/>
      <c r="O32" s="11"/>
      <c r="P32" s="84" t="s">
        <v>110</v>
      </c>
      <c r="Q32" s="349"/>
      <c r="R32" s="350"/>
      <c r="S32" s="349"/>
      <c r="T32" s="350"/>
      <c r="U32" s="349"/>
      <c r="V32" s="350"/>
      <c r="W32" s="11"/>
      <c r="X32" s="11"/>
      <c r="Y32" s="11"/>
      <c r="Z32" s="11"/>
      <c r="AB32"/>
      <c r="AC32"/>
    </row>
    <row r="33" spans="1:29" x14ac:dyDescent="0.4">
      <c r="A33" s="11"/>
      <c r="B33" s="348" t="s">
        <v>265</v>
      </c>
      <c r="C33" s="348"/>
      <c r="D33" s="345"/>
      <c r="E33" s="345"/>
      <c r="F33" s="345"/>
      <c r="G33" s="345"/>
      <c r="H33" s="345"/>
      <c r="I33" s="345"/>
      <c r="J33" s="358"/>
      <c r="K33" s="359"/>
      <c r="L33" s="47"/>
      <c r="M33" s="238" t="s">
        <v>231</v>
      </c>
      <c r="N33" s="11"/>
      <c r="O33" s="32"/>
      <c r="P33" s="84" t="s">
        <v>48</v>
      </c>
      <c r="Q33" s="363" t="s">
        <v>285</v>
      </c>
      <c r="R33" s="364"/>
      <c r="S33" s="363" t="s">
        <v>285</v>
      </c>
      <c r="T33" s="364"/>
      <c r="U33" s="363">
        <f>IFERROR(ROUND((U28*U32),2),"n/a")</f>
        <v>0</v>
      </c>
      <c r="V33" s="364"/>
      <c r="W33" s="11"/>
      <c r="X33" s="11"/>
      <c r="Y33" s="11"/>
      <c r="Z33" s="11"/>
      <c r="AB33"/>
      <c r="AC33"/>
    </row>
    <row r="34" spans="1:29" x14ac:dyDescent="0.4">
      <c r="A34" s="11"/>
      <c r="B34" s="348" t="s">
        <v>107</v>
      </c>
      <c r="C34" s="348"/>
      <c r="D34" s="345"/>
      <c r="E34" s="345"/>
      <c r="F34" s="345"/>
      <c r="G34" s="345"/>
      <c r="H34" s="345"/>
      <c r="I34" s="345"/>
      <c r="J34" s="358"/>
      <c r="K34" s="359"/>
      <c r="L34" s="47"/>
      <c r="M34" s="238" t="s">
        <v>231</v>
      </c>
      <c r="N34" s="11"/>
      <c r="O34" s="32"/>
      <c r="P34" s="52"/>
      <c r="Q34" s="11"/>
      <c r="R34" s="11"/>
      <c r="S34" s="11"/>
      <c r="T34" s="11"/>
      <c r="U34" s="31"/>
      <c r="V34" s="31"/>
      <c r="W34" s="11"/>
      <c r="X34" s="11"/>
      <c r="Y34" s="11"/>
      <c r="Z34" s="11"/>
    </row>
    <row r="35" spans="1:29" ht="19.5" customHeight="1" x14ac:dyDescent="0.4">
      <c r="A35" s="11"/>
      <c r="B35" s="348" t="s">
        <v>267</v>
      </c>
      <c r="C35" s="348"/>
      <c r="D35" s="345"/>
      <c r="E35" s="345"/>
      <c r="F35" s="345"/>
      <c r="G35" s="345"/>
      <c r="H35" s="345"/>
      <c r="I35" s="345"/>
      <c r="J35" s="358"/>
      <c r="K35" s="359"/>
      <c r="L35" s="47"/>
      <c r="M35" s="238" t="s">
        <v>231</v>
      </c>
      <c r="N35" s="11"/>
      <c r="O35" s="355" t="s">
        <v>114</v>
      </c>
      <c r="P35" s="355"/>
      <c r="Q35" s="355"/>
      <c r="R35" s="355"/>
      <c r="S35" s="355"/>
      <c r="T35" s="355"/>
      <c r="U35" s="355"/>
      <c r="V35" s="355"/>
      <c r="W35" s="355"/>
      <c r="X35" s="355"/>
      <c r="Y35" s="355"/>
      <c r="Z35" s="11"/>
    </row>
    <row r="36" spans="1:29" ht="19.5" customHeight="1" x14ac:dyDescent="0.4">
      <c r="A36" s="11"/>
      <c r="B36" s="348" t="s">
        <v>268</v>
      </c>
      <c r="C36" s="348"/>
      <c r="D36" s="345"/>
      <c r="E36" s="345"/>
      <c r="F36" s="345"/>
      <c r="G36" s="345"/>
      <c r="H36" s="345"/>
      <c r="I36" s="345"/>
      <c r="J36" s="360"/>
      <c r="K36" s="361"/>
      <c r="L36" s="47"/>
      <c r="M36" s="238" t="s">
        <v>231</v>
      </c>
      <c r="N36" s="11"/>
      <c r="O36" s="355"/>
      <c r="P36" s="355"/>
      <c r="Q36" s="355"/>
      <c r="R36" s="355"/>
      <c r="S36" s="355"/>
      <c r="T36" s="355"/>
      <c r="U36" s="355"/>
      <c r="V36" s="355"/>
      <c r="W36" s="355"/>
      <c r="X36" s="355"/>
      <c r="Y36" s="355"/>
      <c r="Z36" s="11"/>
    </row>
    <row r="37" spans="1:29" ht="8.25" customHeight="1" x14ac:dyDescent="0.4">
      <c r="A37" s="11"/>
      <c r="B37" s="11"/>
      <c r="C37" s="11"/>
      <c r="D37" s="267"/>
      <c r="E37" s="267"/>
      <c r="F37" s="267"/>
      <c r="G37" s="267"/>
      <c r="H37" s="267"/>
      <c r="I37" s="267"/>
      <c r="J37" s="47"/>
      <c r="K37" s="47"/>
      <c r="L37" s="47"/>
      <c r="M37" s="238"/>
      <c r="N37" s="11"/>
      <c r="O37" s="355"/>
      <c r="P37" s="355"/>
      <c r="Q37" s="355"/>
      <c r="R37" s="355"/>
      <c r="S37" s="355"/>
      <c r="T37" s="355"/>
      <c r="U37" s="355"/>
      <c r="V37" s="355"/>
      <c r="W37" s="355"/>
      <c r="X37" s="355"/>
      <c r="Y37" s="355"/>
      <c r="Z37" s="11"/>
    </row>
    <row r="38" spans="1:29" x14ac:dyDescent="0.4">
      <c r="A38" s="11"/>
      <c r="B38" s="53" t="s">
        <v>45</v>
      </c>
      <c r="C38" s="11"/>
      <c r="D38" s="344">
        <f t="shared" ref="D38:H38" si="1">SUM(D31:E37)</f>
        <v>0</v>
      </c>
      <c r="E38" s="344"/>
      <c r="F38" s="344">
        <f t="shared" si="1"/>
        <v>0</v>
      </c>
      <c r="G38" s="344"/>
      <c r="H38" s="344">
        <f t="shared" si="1"/>
        <v>0</v>
      </c>
      <c r="I38" s="344"/>
      <c r="J38" s="47"/>
      <c r="K38" s="47"/>
      <c r="L38" s="47"/>
      <c r="M38" s="238" t="s">
        <v>232</v>
      </c>
      <c r="N38" s="11"/>
      <c r="O38" s="11"/>
      <c r="P38" s="11"/>
      <c r="Q38" s="11"/>
      <c r="R38" s="11"/>
      <c r="S38" s="11"/>
      <c r="T38" s="11"/>
      <c r="U38" s="11"/>
      <c r="V38" s="11"/>
      <c r="W38" s="11"/>
      <c r="X38" s="11"/>
      <c r="Y38" s="11"/>
      <c r="Z38" s="11"/>
    </row>
    <row r="39" spans="1:29" ht="15" customHeight="1" x14ac:dyDescent="0.4">
      <c r="A39" s="11"/>
      <c r="B39" s="55" t="s">
        <v>53</v>
      </c>
      <c r="C39" s="54"/>
      <c r="D39" s="346" t="str">
        <f>IFERROR(D$31/D$38,"n/a")</f>
        <v>n/a</v>
      </c>
      <c r="E39" s="346"/>
      <c r="F39" s="346" t="str">
        <f>IFERROR(F$31/F$38,"n/a")</f>
        <v>n/a</v>
      </c>
      <c r="G39" s="346"/>
      <c r="H39" s="346" t="str">
        <f>IFERROR(H$31/H$38,"n/a")</f>
        <v>n/a</v>
      </c>
      <c r="I39" s="346"/>
      <c r="J39" s="11"/>
      <c r="K39" s="11"/>
      <c r="L39" s="11"/>
      <c r="M39" s="238" t="s">
        <v>233</v>
      </c>
      <c r="N39" s="39"/>
      <c r="O39" s="32"/>
      <c r="P39" s="52"/>
      <c r="Q39" s="11"/>
      <c r="R39" s="11"/>
      <c r="S39" s="11"/>
      <c r="T39" s="11"/>
      <c r="U39" s="11"/>
      <c r="V39" s="11"/>
      <c r="W39" s="11"/>
      <c r="X39" s="11"/>
      <c r="Y39" s="32"/>
      <c r="Z39" s="11"/>
    </row>
    <row r="40" spans="1:29" x14ac:dyDescent="0.4">
      <c r="A40" s="11"/>
      <c r="B40" s="11"/>
      <c r="C40" s="11"/>
      <c r="D40" s="11"/>
      <c r="E40" s="11"/>
      <c r="F40" s="11"/>
      <c r="G40" s="11"/>
      <c r="H40" s="11"/>
      <c r="I40" s="11"/>
      <c r="J40" s="11"/>
      <c r="K40" s="11"/>
      <c r="L40" s="11"/>
      <c r="M40" s="11"/>
      <c r="N40" s="11"/>
      <c r="O40" s="32"/>
      <c r="P40" s="52"/>
      <c r="W40" s="11"/>
      <c r="X40" s="11"/>
      <c r="Y40" s="32"/>
      <c r="Z40" s="11"/>
    </row>
    <row r="41" spans="1:29" x14ac:dyDescent="0.4">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9" x14ac:dyDescent="0.4">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9" x14ac:dyDescent="0.4">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9" x14ac:dyDescent="0.4">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9" x14ac:dyDescent="0.4">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9" x14ac:dyDescent="0.4">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9" x14ac:dyDescent="0.4">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9" x14ac:dyDescent="0.4">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4">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4">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4">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4">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4">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4">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4">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4">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4">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4">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4">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4">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4">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4">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4">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4">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4">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4">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4">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4">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4">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4">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sheetData>
  <sheetProtection algorithmName="SHA-512" hashValue="GB6Qy0tJc6s7l4fqNhOJNefO6zuczP0D7S1DASW7ywXMtK+c21CZO6gRglWm64Y5PYB6aNdO3sq3e9csV9tg3Q==" saltValue="Pkm8wC6LzrUAFVfYYec9nw==" spinCount="100000" sheet="1" objects="1" scenarios="1" formatCells="0" formatColumns="0" formatRows="0"/>
  <mergeCells count="78">
    <mergeCell ref="D39:E39"/>
    <mergeCell ref="F39:G39"/>
    <mergeCell ref="H39:I39"/>
    <mergeCell ref="O35:Y37"/>
    <mergeCell ref="S32:T32"/>
    <mergeCell ref="U32:V32"/>
    <mergeCell ref="D38:E38"/>
    <mergeCell ref="F38:G38"/>
    <mergeCell ref="H38:I38"/>
    <mergeCell ref="F32:G32"/>
    <mergeCell ref="H32:I32"/>
    <mergeCell ref="H36:I36"/>
    <mergeCell ref="U33:V33"/>
    <mergeCell ref="F34:G34"/>
    <mergeCell ref="H34:I34"/>
    <mergeCell ref="H33:I33"/>
    <mergeCell ref="B32:C32"/>
    <mergeCell ref="D32:E32"/>
    <mergeCell ref="B33:C33"/>
    <mergeCell ref="D33:E33"/>
    <mergeCell ref="F33:G33"/>
    <mergeCell ref="U31:V31"/>
    <mergeCell ref="Q33:R33"/>
    <mergeCell ref="Q29:R29"/>
    <mergeCell ref="S29:T29"/>
    <mergeCell ref="U29:V29"/>
    <mergeCell ref="S31:T31"/>
    <mergeCell ref="S33:T33"/>
    <mergeCell ref="B31:C31"/>
    <mergeCell ref="D31:E31"/>
    <mergeCell ref="F31:G31"/>
    <mergeCell ref="H31:I31"/>
    <mergeCell ref="Q31:R31"/>
    <mergeCell ref="J31:K36"/>
    <mergeCell ref="Q32:R32"/>
    <mergeCell ref="B36:C36"/>
    <mergeCell ref="D36:E36"/>
    <mergeCell ref="F36:G36"/>
    <mergeCell ref="B35:C35"/>
    <mergeCell ref="D35:E35"/>
    <mergeCell ref="F35:G35"/>
    <mergeCell ref="H35:I35"/>
    <mergeCell ref="B34:C34"/>
    <mergeCell ref="D34:E34"/>
    <mergeCell ref="D4:K4"/>
    <mergeCell ref="Q4:Y4"/>
    <mergeCell ref="D6:G6"/>
    <mergeCell ref="Q6:T6"/>
    <mergeCell ref="E8:K8"/>
    <mergeCell ref="M5:M6"/>
    <mergeCell ref="U24:V24"/>
    <mergeCell ref="Q27:R27"/>
    <mergeCell ref="S27:T27"/>
    <mergeCell ref="U27:V27"/>
    <mergeCell ref="B11:K13"/>
    <mergeCell ref="Q24:R24"/>
    <mergeCell ref="S24:T24"/>
    <mergeCell ref="Q22:R22"/>
    <mergeCell ref="S22:T22"/>
    <mergeCell ref="U22:V22"/>
    <mergeCell ref="Q23:R23"/>
    <mergeCell ref="S23:T23"/>
    <mergeCell ref="U23:V23"/>
    <mergeCell ref="M24:M25"/>
    <mergeCell ref="B16:K19"/>
    <mergeCell ref="B22:K24"/>
    <mergeCell ref="Q25:R25"/>
    <mergeCell ref="S25:T25"/>
    <mergeCell ref="U25:V25"/>
    <mergeCell ref="Q28:R28"/>
    <mergeCell ref="S28:T28"/>
    <mergeCell ref="U28:V28"/>
    <mergeCell ref="W23:Y24"/>
    <mergeCell ref="X26:Y26"/>
    <mergeCell ref="X29:Y29"/>
    <mergeCell ref="X30:Y30"/>
    <mergeCell ref="X27:Y27"/>
    <mergeCell ref="X28:Y28"/>
  </mergeCells>
  <dataValidations count="3">
    <dataValidation type="list" allowBlank="1" showInputMessage="1" showErrorMessage="1" sqref="I6" xr:uid="{F236C583-4B22-4042-A8B1-EDF500394843}">
      <formula1>"POS, Grant"</formula1>
    </dataValidation>
    <dataValidation type="list" allowBlank="1" showInputMessage="1" showErrorMessage="1" sqref="K6" xr:uid="{B7FA7FC4-0C09-4F6F-ADF8-008730A027A7}">
      <formula1>"Existing, New"</formula1>
    </dataValidation>
    <dataValidation type="list" allowBlank="1" showInputMessage="1" showErrorMessage="1" sqref="X28:Y28" xr:uid="{FAE27D8C-78AF-4A00-A589-56A9B179E4B8}">
      <formula1>"15 Minutes, One Hour, One Day, Other"</formula1>
    </dataValidation>
  </dataValidations>
  <printOptions horizontalCentered="1"/>
  <pageMargins left="0.2" right="0.2" top="0.5" bottom="0.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A9DF6-C5B2-49BE-B6BC-A4B73BEE13FB}">
  <sheetPr>
    <tabColor theme="9" tint="0.59999389629810485"/>
  </sheetPr>
  <dimension ref="A1:AF70"/>
  <sheetViews>
    <sheetView view="pageBreakPreview" zoomScaleNormal="100" zoomScaleSheetLayoutView="100" workbookViewId="0">
      <pane xSplit="26" ySplit="2" topLeftCell="AA3" activePane="bottomRight" state="frozen"/>
      <selection activeCell="X30" sqref="X30:Y30"/>
      <selection pane="topRight" activeCell="X30" sqref="X30:Y30"/>
      <selection pane="bottomLeft" activeCell="X30" sqref="X30:Y30"/>
      <selection pane="bottomRight" activeCell="AB32" sqref="AB32"/>
    </sheetView>
  </sheetViews>
  <sheetFormatPr defaultRowHeight="19.5" x14ac:dyDescent="0.4"/>
  <cols>
    <col min="1" max="1" width="2.7109375" style="15" customWidth="1"/>
    <col min="2" max="2" width="9.140625" style="15" customWidth="1"/>
    <col min="3" max="3" width="13.42578125" style="15" customWidth="1"/>
    <col min="4" max="11" width="9.28515625" style="15" customWidth="1"/>
    <col min="12" max="12" width="3" style="15" customWidth="1"/>
    <col min="13" max="13" width="33.7109375" style="15" customWidth="1"/>
    <col min="14" max="14" width="2.7109375" style="15" customWidth="1"/>
    <col min="15" max="15" width="8.7109375" style="15" customWidth="1"/>
    <col min="16" max="16" width="12.140625" style="15" customWidth="1"/>
    <col min="17" max="25" width="8.5703125" style="15" customWidth="1"/>
    <col min="26" max="26" width="2.140625" style="15" customWidth="1"/>
    <col min="27" max="27" width="7.7109375" style="15" customWidth="1"/>
    <col min="28" max="28" width="13.140625" style="15" customWidth="1"/>
    <col min="29" max="16384" width="9.140625" style="15"/>
  </cols>
  <sheetData>
    <row r="1" spans="1:32" s="41" customFormat="1" ht="30" customHeight="1" thickBot="1" x14ac:dyDescent="0.5">
      <c r="A1" s="40"/>
      <c r="B1" s="40"/>
      <c r="C1" s="40"/>
      <c r="E1" s="40"/>
      <c r="F1" s="40"/>
      <c r="G1" s="40"/>
      <c r="H1" s="40"/>
      <c r="I1" s="40"/>
      <c r="J1" s="40"/>
      <c r="K1" s="40"/>
      <c r="L1" s="71" t="str">
        <f>"CSP Funding Application for "&amp;LEFT(Budget,4)</f>
        <v>CSP Funding Application for 2024</v>
      </c>
      <c r="M1" s="235" t="s">
        <v>228</v>
      </c>
      <c r="N1" s="40"/>
      <c r="O1" s="40"/>
      <c r="P1" s="40"/>
      <c r="Q1" s="40"/>
      <c r="R1" s="40"/>
      <c r="S1" s="40"/>
      <c r="T1" s="40"/>
      <c r="U1" s="40"/>
      <c r="V1" s="40"/>
      <c r="W1" s="40"/>
      <c r="X1" s="40"/>
      <c r="Y1" s="40"/>
      <c r="Z1" s="71" t="str">
        <f>"CSP Funding Application for "&amp;LEFT(Budget,4)</f>
        <v>CSP Funding Application for 2024</v>
      </c>
      <c r="AA1" s="40"/>
      <c r="AB1" s="233"/>
      <c r="AC1" s="40"/>
      <c r="AD1" s="40"/>
      <c r="AE1" s="40"/>
      <c r="AF1" s="40"/>
    </row>
    <row r="2" spans="1:32" s="14" customFormat="1" ht="28.5" customHeight="1" thickBot="1" x14ac:dyDescent="0.55000000000000004">
      <c r="A2" s="23" t="s">
        <v>37</v>
      </c>
      <c r="B2" s="24"/>
      <c r="C2" s="24"/>
      <c r="D2" s="24"/>
      <c r="E2" s="24"/>
      <c r="F2" s="24"/>
      <c r="G2" s="24"/>
      <c r="H2" s="24"/>
      <c r="I2" s="24"/>
      <c r="J2" s="24"/>
      <c r="K2" s="24"/>
      <c r="L2" s="25"/>
      <c r="M2" s="235" t="s">
        <v>227</v>
      </c>
      <c r="N2" s="23" t="s">
        <v>37</v>
      </c>
      <c r="O2" s="24"/>
      <c r="P2" s="24"/>
      <c r="Q2" s="24"/>
      <c r="R2" s="24"/>
      <c r="S2" s="24"/>
      <c r="T2" s="24"/>
      <c r="U2" s="24"/>
      <c r="V2" s="24"/>
      <c r="W2" s="24"/>
      <c r="X2" s="24"/>
      <c r="Y2" s="24"/>
      <c r="Z2" s="25"/>
      <c r="AB2" s="234"/>
    </row>
    <row r="3" spans="1:32" ht="8.25" customHeight="1" x14ac:dyDescent="0.4">
      <c r="A3" s="11"/>
      <c r="B3" s="11"/>
      <c r="C3" s="11"/>
      <c r="D3" s="11"/>
      <c r="E3" s="11"/>
      <c r="F3" s="11"/>
      <c r="G3" s="11"/>
      <c r="H3" s="11"/>
      <c r="I3" s="11"/>
      <c r="J3" s="11"/>
      <c r="K3" s="11"/>
      <c r="L3" s="11"/>
      <c r="M3" s="11"/>
      <c r="N3" s="11"/>
      <c r="O3" s="11"/>
      <c r="P3" s="11"/>
      <c r="Q3" s="11"/>
      <c r="R3" s="11"/>
      <c r="S3" s="11"/>
      <c r="T3" s="11"/>
      <c r="U3" s="11"/>
      <c r="V3" s="11"/>
      <c r="W3" s="11"/>
      <c r="X3" s="11"/>
      <c r="Y3" s="11"/>
      <c r="Z3" s="11"/>
    </row>
    <row r="4" spans="1:32" s="230" customFormat="1" ht="21.75" customHeight="1" x14ac:dyDescent="0.4">
      <c r="A4" s="229"/>
      <c r="B4" s="30" t="s">
        <v>22</v>
      </c>
      <c r="C4" s="30"/>
      <c r="D4" s="327">
        <f>'1-Info'!$D$24</f>
        <v>0</v>
      </c>
      <c r="E4" s="327"/>
      <c r="F4" s="327"/>
      <c r="G4" s="327"/>
      <c r="H4" s="327"/>
      <c r="I4" s="327"/>
      <c r="J4" s="327"/>
      <c r="K4" s="327"/>
      <c r="L4" s="30"/>
      <c r="M4" s="237" t="s">
        <v>229</v>
      </c>
      <c r="N4" s="229"/>
      <c r="O4" s="30" t="s">
        <v>22</v>
      </c>
      <c r="P4" s="30"/>
      <c r="Q4" s="327">
        <f>'1-Info'!$D$24</f>
        <v>0</v>
      </c>
      <c r="R4" s="327"/>
      <c r="S4" s="327"/>
      <c r="T4" s="327"/>
      <c r="U4" s="327"/>
      <c r="V4" s="327"/>
      <c r="W4" s="327"/>
      <c r="X4" s="327"/>
      <c r="Y4" s="327"/>
      <c r="Z4" s="30"/>
    </row>
    <row r="5" spans="1:32" ht="8.25" customHeight="1" x14ac:dyDescent="0.4">
      <c r="A5" s="18"/>
      <c r="B5" s="11"/>
      <c r="C5" s="11"/>
      <c r="D5" s="20"/>
      <c r="E5" s="20"/>
      <c r="F5" s="20"/>
      <c r="G5" s="20"/>
      <c r="H5" s="20"/>
      <c r="I5" s="20"/>
      <c r="J5" s="20"/>
      <c r="K5" s="20"/>
      <c r="L5" s="11"/>
      <c r="M5" s="331" t="s">
        <v>230</v>
      </c>
      <c r="N5" s="18"/>
      <c r="O5" s="11"/>
      <c r="P5" s="11"/>
      <c r="Q5" s="20"/>
      <c r="R5" s="20"/>
      <c r="S5" s="20"/>
      <c r="T5" s="20"/>
      <c r="U5" s="20"/>
      <c r="V5" s="20"/>
      <c r="W5" s="20"/>
      <c r="X5" s="20"/>
      <c r="Y5" s="20"/>
      <c r="Z5" s="11"/>
    </row>
    <row r="6" spans="1:32" ht="21.75" customHeight="1" x14ac:dyDescent="0.4">
      <c r="A6" s="18"/>
      <c r="B6" s="11" t="s">
        <v>38</v>
      </c>
      <c r="C6" s="11"/>
      <c r="D6" s="343" t="s">
        <v>135</v>
      </c>
      <c r="E6" s="343"/>
      <c r="F6" s="343"/>
      <c r="G6" s="343"/>
      <c r="H6" s="37" t="s">
        <v>40</v>
      </c>
      <c r="I6" s="38" t="s">
        <v>41</v>
      </c>
      <c r="J6" s="37" t="s">
        <v>39</v>
      </c>
      <c r="K6" s="38" t="s">
        <v>42</v>
      </c>
      <c r="L6" s="11"/>
      <c r="M6" s="331"/>
      <c r="N6" s="18"/>
      <c r="O6" s="11" t="s">
        <v>38</v>
      </c>
      <c r="P6" s="11"/>
      <c r="Q6" s="342" t="str">
        <f>D6</f>
        <v>Service 6</v>
      </c>
      <c r="R6" s="342"/>
      <c r="S6" s="342"/>
      <c r="T6" s="342"/>
      <c r="U6" s="11"/>
      <c r="V6" s="11"/>
      <c r="W6" s="11"/>
      <c r="X6" s="11"/>
      <c r="Y6" s="11"/>
      <c r="Z6" s="11"/>
    </row>
    <row r="7" spans="1:32" ht="6" customHeight="1" x14ac:dyDescent="0.4">
      <c r="A7" s="11"/>
      <c r="B7" s="11"/>
      <c r="C7" s="11"/>
      <c r="D7" s="11"/>
      <c r="E7" s="11"/>
      <c r="F7" s="11"/>
      <c r="G7" s="11"/>
      <c r="H7" s="11"/>
      <c r="I7" s="11"/>
      <c r="J7" s="11"/>
      <c r="K7" s="11"/>
      <c r="L7" s="11"/>
      <c r="M7" s="11"/>
      <c r="N7" s="11"/>
      <c r="O7" s="11"/>
      <c r="P7" s="11"/>
      <c r="Q7" s="11"/>
      <c r="R7" s="11"/>
      <c r="S7" s="11"/>
      <c r="T7" s="11"/>
      <c r="U7" s="11"/>
      <c r="V7" s="11"/>
      <c r="W7" s="11"/>
      <c r="X7" s="11"/>
      <c r="Y7" s="11"/>
      <c r="Z7" s="11"/>
    </row>
    <row r="8" spans="1:32" ht="21.75" customHeight="1" x14ac:dyDescent="0.4">
      <c r="A8" s="11"/>
      <c r="B8" s="11" t="s">
        <v>43</v>
      </c>
      <c r="C8" s="11"/>
      <c r="D8" s="11"/>
      <c r="E8" s="330" t="s">
        <v>264</v>
      </c>
      <c r="F8" s="330"/>
      <c r="G8" s="330"/>
      <c r="H8" s="330"/>
      <c r="I8" s="330"/>
      <c r="J8" s="330"/>
      <c r="K8" s="330"/>
      <c r="L8" s="11"/>
      <c r="M8" s="238" t="s">
        <v>231</v>
      </c>
      <c r="N8" s="11"/>
      <c r="O8" s="32"/>
      <c r="P8" s="32"/>
      <c r="Q8" s="32"/>
      <c r="R8" s="32"/>
      <c r="S8" s="32"/>
      <c r="T8" s="32"/>
      <c r="U8" s="32"/>
      <c r="V8" s="32"/>
      <c r="W8" s="32"/>
      <c r="X8" s="32"/>
      <c r="Y8" s="32"/>
      <c r="Z8" s="11"/>
    </row>
    <row r="9" spans="1:32" ht="18" customHeight="1" x14ac:dyDescent="0.4">
      <c r="A9" s="11"/>
      <c r="B9" s="11"/>
      <c r="C9" s="11"/>
      <c r="D9" s="11"/>
      <c r="E9" s="11"/>
      <c r="F9" s="11"/>
      <c r="G9" s="11"/>
      <c r="H9" s="11"/>
      <c r="I9" s="11"/>
      <c r="J9" s="11"/>
      <c r="K9" s="11"/>
      <c r="L9" s="11"/>
      <c r="M9" s="238" t="s">
        <v>231</v>
      </c>
      <c r="N9" s="11"/>
      <c r="O9" s="77" t="s">
        <v>97</v>
      </c>
      <c r="P9" s="32"/>
      <c r="Q9" s="32"/>
      <c r="R9" s="32"/>
      <c r="S9" s="32"/>
      <c r="T9" s="32"/>
      <c r="U9" s="32"/>
      <c r="V9" s="32"/>
      <c r="W9" s="32"/>
      <c r="X9" s="32"/>
      <c r="Y9" s="32"/>
      <c r="Z9" s="11"/>
    </row>
    <row r="10" spans="1:32" ht="19.5" customHeight="1" x14ac:dyDescent="0.4">
      <c r="A10" s="18"/>
      <c r="B10" s="26" t="s">
        <v>54</v>
      </c>
      <c r="C10" s="11"/>
      <c r="D10" s="11"/>
      <c r="E10" s="11"/>
      <c r="F10" s="11"/>
      <c r="G10" s="11"/>
      <c r="H10" s="21"/>
      <c r="I10" s="21"/>
      <c r="J10" s="21"/>
      <c r="K10" s="21"/>
      <c r="L10" s="11"/>
      <c r="M10" s="238" t="s">
        <v>231</v>
      </c>
      <c r="N10" s="18"/>
      <c r="O10" s="32"/>
      <c r="P10" s="78" t="s">
        <v>98</v>
      </c>
      <c r="Q10" s="76" t="s">
        <v>88</v>
      </c>
      <c r="R10" s="76" t="s">
        <v>89</v>
      </c>
      <c r="S10" s="76" t="s">
        <v>90</v>
      </c>
      <c r="T10" s="76" t="s">
        <v>91</v>
      </c>
      <c r="U10" s="76" t="s">
        <v>92</v>
      </c>
      <c r="V10" s="76" t="s">
        <v>93</v>
      </c>
      <c r="W10" s="76" t="s">
        <v>94</v>
      </c>
      <c r="X10" s="76" t="s">
        <v>95</v>
      </c>
      <c r="Y10" s="76" t="s">
        <v>96</v>
      </c>
    </row>
    <row r="11" spans="1:32" x14ac:dyDescent="0.4">
      <c r="A11" s="11"/>
      <c r="B11" s="328"/>
      <c r="C11" s="328"/>
      <c r="D11" s="328"/>
      <c r="E11" s="328"/>
      <c r="F11" s="328"/>
      <c r="G11" s="328"/>
      <c r="H11" s="328"/>
      <c r="I11" s="328"/>
      <c r="J11" s="328"/>
      <c r="K11" s="328"/>
      <c r="L11" s="11"/>
      <c r="M11" s="238" t="s">
        <v>231</v>
      </c>
      <c r="N11" s="11"/>
      <c r="O11" s="32"/>
      <c r="P11" s="52" t="s">
        <v>99</v>
      </c>
      <c r="Q11" s="99"/>
      <c r="R11" s="99"/>
      <c r="S11" s="99"/>
      <c r="T11" s="99"/>
      <c r="U11" s="99"/>
      <c r="V11" s="99"/>
      <c r="W11" s="99"/>
      <c r="X11" s="99"/>
      <c r="Y11" s="99"/>
      <c r="Z11" s="11"/>
    </row>
    <row r="12" spans="1:32" x14ac:dyDescent="0.4">
      <c r="A12" s="11"/>
      <c r="B12" s="328"/>
      <c r="C12" s="328"/>
      <c r="D12" s="328"/>
      <c r="E12" s="328"/>
      <c r="F12" s="328"/>
      <c r="G12" s="328"/>
      <c r="H12" s="328"/>
      <c r="I12" s="328"/>
      <c r="J12" s="328"/>
      <c r="K12" s="328"/>
      <c r="L12" s="11"/>
      <c r="M12" s="238" t="s">
        <v>231</v>
      </c>
      <c r="N12" s="11"/>
      <c r="O12" s="32"/>
      <c r="P12" s="52" t="s">
        <v>100</v>
      </c>
      <c r="Q12" s="99"/>
      <c r="R12" s="99"/>
      <c r="S12" s="99"/>
      <c r="T12" s="99"/>
      <c r="U12" s="99"/>
      <c r="V12" s="99"/>
      <c r="W12" s="99"/>
      <c r="X12" s="99"/>
      <c r="Y12" s="99"/>
      <c r="Z12" s="11"/>
    </row>
    <row r="13" spans="1:32" x14ac:dyDescent="0.4">
      <c r="A13" s="11"/>
      <c r="B13" s="328"/>
      <c r="C13" s="328"/>
      <c r="D13" s="328"/>
      <c r="E13" s="328"/>
      <c r="F13" s="328"/>
      <c r="G13" s="328"/>
      <c r="H13" s="328"/>
      <c r="I13" s="328"/>
      <c r="J13" s="328"/>
      <c r="K13" s="328"/>
      <c r="L13" s="11"/>
      <c r="M13" s="238" t="s">
        <v>231</v>
      </c>
      <c r="N13" s="11"/>
      <c r="O13" s="32"/>
      <c r="P13" s="52" t="s">
        <v>101</v>
      </c>
      <c r="Q13" s="99"/>
      <c r="R13" s="99"/>
      <c r="S13" s="99"/>
      <c r="T13" s="99"/>
      <c r="U13" s="99"/>
      <c r="V13" s="99"/>
      <c r="W13" s="99"/>
      <c r="X13" s="99"/>
      <c r="Y13" s="99"/>
      <c r="Z13" s="11"/>
    </row>
    <row r="14" spans="1:32" x14ac:dyDescent="0.4">
      <c r="A14" s="11"/>
      <c r="B14" s="56"/>
      <c r="C14" s="56"/>
      <c r="D14" s="56"/>
      <c r="E14" s="56"/>
      <c r="F14" s="56"/>
      <c r="G14" s="56"/>
      <c r="H14" s="56"/>
      <c r="I14" s="56"/>
      <c r="J14" s="56"/>
      <c r="K14" s="56"/>
      <c r="L14" s="11"/>
      <c r="M14" s="238" t="s">
        <v>231</v>
      </c>
      <c r="N14" s="11"/>
      <c r="O14" s="32"/>
      <c r="P14" s="52" t="s">
        <v>102</v>
      </c>
      <c r="Q14" s="99"/>
      <c r="R14" s="99"/>
      <c r="S14" s="99"/>
      <c r="T14" s="99"/>
      <c r="U14" s="99"/>
      <c r="V14" s="99"/>
      <c r="W14" s="99"/>
      <c r="X14" s="99"/>
      <c r="Y14" s="99"/>
      <c r="Z14" s="11"/>
    </row>
    <row r="15" spans="1:32" ht="19.5" customHeight="1" x14ac:dyDescent="0.4">
      <c r="A15" s="18"/>
      <c r="B15" s="26" t="s">
        <v>55</v>
      </c>
      <c r="C15" s="11"/>
      <c r="D15" s="11"/>
      <c r="E15" s="11"/>
      <c r="F15" s="11"/>
      <c r="G15" s="11"/>
      <c r="H15" s="21"/>
      <c r="I15" s="21"/>
      <c r="J15" s="21"/>
      <c r="K15" s="21"/>
      <c r="L15" s="11"/>
      <c r="M15" s="238" t="s">
        <v>231</v>
      </c>
      <c r="N15" s="18"/>
      <c r="O15" s="32"/>
      <c r="P15" s="52" t="s">
        <v>103</v>
      </c>
      <c r="Q15" s="99"/>
      <c r="R15" s="99"/>
      <c r="S15" s="99"/>
      <c r="T15" s="99"/>
      <c r="U15" s="99"/>
      <c r="V15" s="99"/>
      <c r="W15" s="99"/>
      <c r="X15" s="99"/>
      <c r="Y15" s="99"/>
      <c r="Z15" s="11"/>
    </row>
    <row r="16" spans="1:32" x14ac:dyDescent="0.4">
      <c r="A16" s="11"/>
      <c r="B16" s="328"/>
      <c r="C16" s="328"/>
      <c r="D16" s="328"/>
      <c r="E16" s="328"/>
      <c r="F16" s="328"/>
      <c r="G16" s="328"/>
      <c r="H16" s="328"/>
      <c r="I16" s="328"/>
      <c r="J16" s="328"/>
      <c r="K16" s="328"/>
      <c r="L16" s="11"/>
      <c r="M16" s="238" t="s">
        <v>231</v>
      </c>
      <c r="N16" s="11"/>
      <c r="O16" s="32"/>
      <c r="P16" s="52" t="s">
        <v>104</v>
      </c>
      <c r="Q16" s="99"/>
      <c r="R16" s="99"/>
      <c r="S16" s="99"/>
      <c r="T16" s="99"/>
      <c r="U16" s="99"/>
      <c r="V16" s="99"/>
      <c r="W16" s="99"/>
      <c r="X16" s="99"/>
      <c r="Y16" s="99"/>
      <c r="Z16" s="11"/>
    </row>
    <row r="17" spans="1:29" x14ac:dyDescent="0.4">
      <c r="A17" s="11"/>
      <c r="B17" s="328"/>
      <c r="C17" s="328"/>
      <c r="D17" s="328"/>
      <c r="E17" s="328"/>
      <c r="F17" s="328"/>
      <c r="G17" s="328"/>
      <c r="H17" s="328"/>
      <c r="I17" s="328"/>
      <c r="J17" s="328"/>
      <c r="K17" s="328"/>
      <c r="L17" s="11"/>
      <c r="M17" s="238" t="s">
        <v>231</v>
      </c>
      <c r="N17" s="11"/>
      <c r="O17" s="32"/>
      <c r="P17" s="52" t="s">
        <v>105</v>
      </c>
      <c r="Q17" s="99"/>
      <c r="R17" s="99"/>
      <c r="S17" s="99"/>
      <c r="T17" s="99"/>
      <c r="U17" s="99"/>
      <c r="V17" s="99"/>
      <c r="W17" s="99"/>
      <c r="X17" s="99"/>
      <c r="Y17" s="99"/>
      <c r="Z17" s="11"/>
    </row>
    <row r="18" spans="1:29" x14ac:dyDescent="0.4">
      <c r="A18" s="11"/>
      <c r="B18" s="328"/>
      <c r="C18" s="328"/>
      <c r="D18" s="328"/>
      <c r="E18" s="328"/>
      <c r="F18" s="328"/>
      <c r="G18" s="328"/>
      <c r="H18" s="328"/>
      <c r="I18" s="328"/>
      <c r="J18" s="328"/>
      <c r="K18" s="328"/>
      <c r="L18" s="11"/>
      <c r="M18" s="238" t="s">
        <v>231</v>
      </c>
      <c r="N18" s="11"/>
      <c r="O18" s="32"/>
      <c r="P18" s="52" t="s">
        <v>106</v>
      </c>
      <c r="Q18" s="99"/>
      <c r="R18" s="99"/>
      <c r="S18" s="99"/>
      <c r="T18" s="99"/>
      <c r="U18" s="99"/>
      <c r="V18" s="99"/>
      <c r="W18" s="99"/>
      <c r="X18" s="99"/>
      <c r="Y18" s="99"/>
      <c r="Z18" s="11"/>
    </row>
    <row r="19" spans="1:29" x14ac:dyDescent="0.4">
      <c r="A19" s="11"/>
      <c r="B19" s="328"/>
      <c r="C19" s="328"/>
      <c r="D19" s="328"/>
      <c r="E19" s="328"/>
      <c r="F19" s="328"/>
      <c r="G19" s="328"/>
      <c r="H19" s="328"/>
      <c r="I19" s="328"/>
      <c r="J19" s="328"/>
      <c r="K19" s="328"/>
      <c r="L19" s="11"/>
      <c r="M19" s="238" t="s">
        <v>231</v>
      </c>
      <c r="N19" s="11"/>
      <c r="O19" s="32"/>
      <c r="P19" s="52" t="s">
        <v>107</v>
      </c>
      <c r="Q19" s="99"/>
      <c r="R19" s="99"/>
      <c r="S19" s="99"/>
      <c r="T19" s="99"/>
      <c r="U19" s="99"/>
      <c r="V19" s="99"/>
      <c r="W19" s="99"/>
      <c r="X19" s="99"/>
      <c r="Y19" s="99"/>
      <c r="Z19" s="11"/>
    </row>
    <row r="20" spans="1:29" x14ac:dyDescent="0.4">
      <c r="A20" s="11"/>
      <c r="B20" s="56"/>
      <c r="C20" s="56"/>
      <c r="D20" s="56"/>
      <c r="E20" s="56"/>
      <c r="F20" s="56"/>
      <c r="G20" s="56"/>
      <c r="H20" s="56"/>
      <c r="I20" s="56"/>
      <c r="J20" s="56"/>
      <c r="K20" s="56"/>
      <c r="L20" s="11"/>
      <c r="M20" s="238" t="s">
        <v>231</v>
      </c>
      <c r="N20" s="11"/>
      <c r="O20" s="32"/>
      <c r="P20" s="79" t="s">
        <v>45</v>
      </c>
      <c r="Q20" s="80">
        <f t="shared" ref="Q20:Y20" si="0">SUM(Q11:Q19)</f>
        <v>0</v>
      </c>
      <c r="R20" s="80">
        <f t="shared" si="0"/>
        <v>0</v>
      </c>
      <c r="S20" s="80">
        <f t="shared" si="0"/>
        <v>0</v>
      </c>
      <c r="T20" s="80">
        <f t="shared" si="0"/>
        <v>0</v>
      </c>
      <c r="U20" s="80">
        <f t="shared" si="0"/>
        <v>0</v>
      </c>
      <c r="V20" s="80">
        <f t="shared" si="0"/>
        <v>0</v>
      </c>
      <c r="W20" s="80">
        <f t="shared" si="0"/>
        <v>0</v>
      </c>
      <c r="X20" s="80">
        <f t="shared" si="0"/>
        <v>0</v>
      </c>
      <c r="Y20" s="80">
        <f t="shared" si="0"/>
        <v>0</v>
      </c>
      <c r="Z20" s="11"/>
    </row>
    <row r="21" spans="1:29" ht="19.5" customHeight="1" x14ac:dyDescent="0.4">
      <c r="A21" s="18"/>
      <c r="B21" s="26" t="s">
        <v>56</v>
      </c>
      <c r="C21" s="11"/>
      <c r="D21" s="11"/>
      <c r="E21" s="11"/>
      <c r="F21" s="11"/>
      <c r="G21" s="11"/>
      <c r="H21" s="21"/>
      <c r="I21" s="21"/>
      <c r="J21" s="21"/>
      <c r="K21" s="21"/>
      <c r="L21" s="11"/>
      <c r="M21" s="238" t="s">
        <v>231</v>
      </c>
      <c r="N21" s="18"/>
      <c r="O21" s="32"/>
      <c r="P21" s="39"/>
      <c r="Q21" s="39"/>
      <c r="R21" s="46"/>
      <c r="S21" s="46"/>
      <c r="T21" s="46"/>
      <c r="U21" s="46"/>
      <c r="V21" s="46"/>
      <c r="W21" s="39"/>
      <c r="X21" s="39"/>
      <c r="Y21" s="32"/>
      <c r="Z21" s="11"/>
    </row>
    <row r="22" spans="1:29" s="45" customFormat="1" ht="31.5" customHeight="1" x14ac:dyDescent="0.4">
      <c r="A22" s="39"/>
      <c r="B22" s="328"/>
      <c r="C22" s="328"/>
      <c r="D22" s="328"/>
      <c r="E22" s="328"/>
      <c r="F22" s="328"/>
      <c r="G22" s="328"/>
      <c r="H22" s="328"/>
      <c r="I22" s="328"/>
      <c r="J22" s="328"/>
      <c r="K22" s="328"/>
      <c r="L22" s="39"/>
      <c r="M22" s="238" t="s">
        <v>231</v>
      </c>
      <c r="N22" s="11"/>
      <c r="O22" s="32"/>
      <c r="P22" s="83" t="s">
        <v>44</v>
      </c>
      <c r="Q22" s="354" t="str">
        <f>Prior</f>
        <v>2022 Actual</v>
      </c>
      <c r="R22" s="354"/>
      <c r="S22" s="354" t="str">
        <f>Current</f>
        <v>2023 Estimate</v>
      </c>
      <c r="T22" s="354"/>
      <c r="U22" s="354" t="str">
        <f>Budget</f>
        <v>2024 Proposed</v>
      </c>
      <c r="V22" s="354"/>
      <c r="W22" s="11"/>
      <c r="X22" s="11"/>
      <c r="Y22" s="32"/>
      <c r="Z22" s="11"/>
    </row>
    <row r="23" spans="1:29" x14ac:dyDescent="0.4">
      <c r="A23" s="11"/>
      <c r="B23" s="328"/>
      <c r="C23" s="328"/>
      <c r="D23" s="328"/>
      <c r="E23" s="328"/>
      <c r="F23" s="328"/>
      <c r="G23" s="328"/>
      <c r="H23" s="328"/>
      <c r="I23" s="328"/>
      <c r="J23" s="328"/>
      <c r="K23" s="328"/>
      <c r="L23" s="11"/>
      <c r="M23" s="237" t="s">
        <v>229</v>
      </c>
      <c r="N23" s="11"/>
      <c r="O23" s="32"/>
      <c r="P23" s="81" t="s">
        <v>108</v>
      </c>
      <c r="Q23" s="337"/>
      <c r="R23" s="338"/>
      <c r="S23" s="337"/>
      <c r="T23" s="338"/>
      <c r="U23" s="337"/>
      <c r="V23" s="338"/>
      <c r="W23" s="334" t="s">
        <v>282</v>
      </c>
      <c r="X23" s="335"/>
      <c r="Y23" s="335"/>
      <c r="Z23" s="11"/>
    </row>
    <row r="24" spans="1:29" x14ac:dyDescent="0.4">
      <c r="A24" s="11"/>
      <c r="B24" s="328"/>
      <c r="C24" s="328"/>
      <c r="D24" s="328"/>
      <c r="E24" s="328"/>
      <c r="F24" s="328"/>
      <c r="G24" s="328"/>
      <c r="H24" s="328"/>
      <c r="I24" s="328"/>
      <c r="J24" s="328"/>
      <c r="K24" s="328"/>
      <c r="L24" s="11"/>
      <c r="M24" s="331" t="s">
        <v>230</v>
      </c>
      <c r="N24" s="11"/>
      <c r="O24" s="32"/>
      <c r="P24" s="81" t="s">
        <v>283</v>
      </c>
      <c r="Q24" s="337"/>
      <c r="R24" s="338"/>
      <c r="S24" s="337"/>
      <c r="T24" s="338"/>
      <c r="U24" s="339" t="str">
        <f>IF(SUM(Q20:Y20)=0,"Input above",SUM(Q20:Y20))</f>
        <v>Input above</v>
      </c>
      <c r="V24" s="340"/>
      <c r="W24" s="334"/>
      <c r="X24" s="335"/>
      <c r="Y24" s="335"/>
      <c r="Z24" s="11"/>
    </row>
    <row r="25" spans="1:29" ht="17.25" customHeight="1" x14ac:dyDescent="0.4">
      <c r="A25" s="11"/>
      <c r="B25" s="56"/>
      <c r="C25" s="56"/>
      <c r="D25" s="56"/>
      <c r="E25" s="56"/>
      <c r="F25" s="56"/>
      <c r="G25" s="56"/>
      <c r="H25" s="56"/>
      <c r="I25" s="56"/>
      <c r="J25" s="56"/>
      <c r="K25" s="56"/>
      <c r="L25" s="11"/>
      <c r="M25" s="331"/>
      <c r="N25" s="11"/>
      <c r="O25" s="32"/>
      <c r="P25" s="82" t="s">
        <v>109</v>
      </c>
      <c r="Q25" s="341" t="str">
        <f>IFERROR(Q24/Q23,"n/a")</f>
        <v>n/a</v>
      </c>
      <c r="R25" s="341"/>
      <c r="S25" s="341" t="str">
        <f>IFERROR(S24/S23,"n/a")</f>
        <v>n/a</v>
      </c>
      <c r="T25" s="341"/>
      <c r="U25" s="341" t="str">
        <f>IFERROR(U24/U23,"n/a")</f>
        <v>n/a</v>
      </c>
      <c r="V25" s="341"/>
      <c r="W25" s="32"/>
      <c r="X25" s="32"/>
      <c r="Y25" s="32"/>
      <c r="Z25" s="11"/>
    </row>
    <row r="26" spans="1:29" ht="19.5" customHeight="1" x14ac:dyDescent="0.4">
      <c r="A26" s="11"/>
      <c r="B26" s="26" t="s">
        <v>49</v>
      </c>
      <c r="C26" s="11"/>
      <c r="D26" s="11"/>
      <c r="E26" s="11"/>
      <c r="F26" s="11"/>
      <c r="G26" s="11"/>
      <c r="H26" s="11"/>
      <c r="I26" s="11"/>
      <c r="J26" s="11"/>
      <c r="K26" s="11"/>
      <c r="L26" s="11"/>
      <c r="M26" s="238" t="s">
        <v>231</v>
      </c>
      <c r="N26" s="11"/>
      <c r="O26" s="32"/>
      <c r="P26" s="52"/>
      <c r="Q26" s="11"/>
      <c r="R26" s="31"/>
      <c r="S26" s="11"/>
      <c r="T26" s="11"/>
      <c r="U26" s="31"/>
      <c r="V26" s="31"/>
      <c r="W26" s="11"/>
      <c r="X26" s="336" t="s">
        <v>286</v>
      </c>
      <c r="Y26" s="336"/>
      <c r="Z26" s="11"/>
    </row>
    <row r="27" spans="1:29" ht="17.25" customHeight="1" x14ac:dyDescent="0.4">
      <c r="A27" s="11"/>
      <c r="B27" s="48" t="s">
        <v>50</v>
      </c>
      <c r="C27" s="11"/>
      <c r="D27" s="11"/>
      <c r="E27" s="11"/>
      <c r="F27" s="11"/>
      <c r="G27" s="11"/>
      <c r="H27" s="11"/>
      <c r="I27" s="11"/>
      <c r="J27" s="11"/>
      <c r="K27" s="11"/>
      <c r="L27" s="11"/>
      <c r="M27" s="238" t="s">
        <v>231</v>
      </c>
      <c r="N27" s="11"/>
      <c r="O27" s="32"/>
      <c r="P27" s="83" t="s">
        <v>46</v>
      </c>
      <c r="Q27" s="354" t="str">
        <f>Prior</f>
        <v>2022 Actual</v>
      </c>
      <c r="R27" s="354"/>
      <c r="S27" s="354" t="str">
        <f>Current</f>
        <v>2023 Estimate</v>
      </c>
      <c r="T27" s="354"/>
      <c r="U27" s="354" t="str">
        <f>Budget</f>
        <v>2024 Proposed</v>
      </c>
      <c r="V27" s="354"/>
      <c r="W27" s="32"/>
      <c r="X27" s="362" t="s">
        <v>116</v>
      </c>
      <c r="Y27" s="362"/>
      <c r="Z27" s="11"/>
    </row>
    <row r="28" spans="1:29" x14ac:dyDescent="0.4">
      <c r="A28" s="11"/>
      <c r="B28" s="48" t="s">
        <v>51</v>
      </c>
      <c r="C28" s="11"/>
      <c r="D28" s="11"/>
      <c r="E28" s="11"/>
      <c r="F28" s="11"/>
      <c r="G28" s="11"/>
      <c r="H28" s="11"/>
      <c r="I28" s="11"/>
      <c r="J28" s="11"/>
      <c r="K28" s="11"/>
      <c r="L28" s="11"/>
      <c r="M28" s="238" t="s">
        <v>231</v>
      </c>
      <c r="N28" s="11"/>
      <c r="O28" s="32"/>
      <c r="P28" s="81" t="s">
        <v>283</v>
      </c>
      <c r="Q28" s="351"/>
      <c r="R28" s="352"/>
      <c r="S28" s="351"/>
      <c r="T28" s="352"/>
      <c r="U28" s="351"/>
      <c r="V28" s="352"/>
      <c r="W28" s="39"/>
      <c r="X28" s="332" t="s">
        <v>270</v>
      </c>
      <c r="Y28" s="332"/>
      <c r="Z28" s="11"/>
    </row>
    <row r="29" spans="1:29" ht="15" customHeight="1" x14ac:dyDescent="0.4">
      <c r="A29" s="11"/>
      <c r="B29" s="11"/>
      <c r="C29" s="11"/>
      <c r="D29" s="11"/>
      <c r="E29" s="11"/>
      <c r="F29" s="11"/>
      <c r="G29" s="11"/>
      <c r="H29" s="11"/>
      <c r="I29" s="11"/>
      <c r="J29" s="11"/>
      <c r="K29" s="11"/>
      <c r="L29" s="11"/>
      <c r="M29" s="238" t="s">
        <v>231</v>
      </c>
      <c r="N29" s="11"/>
      <c r="O29" s="32"/>
      <c r="P29" s="82" t="s">
        <v>47</v>
      </c>
      <c r="Q29" s="353" t="str">
        <f>IFERROR(ROUND(Q28/Q24,3),"n/a")</f>
        <v>n/a</v>
      </c>
      <c r="R29" s="353"/>
      <c r="S29" s="353" t="str">
        <f>IFERROR(ROUND(S28/S24,0),"n/a")</f>
        <v>n/a</v>
      </c>
      <c r="T29" s="353"/>
      <c r="U29" s="353" t="str">
        <f>IFERROR(ROUND(U28/U24,3),"n/a")</f>
        <v>n/a</v>
      </c>
      <c r="V29" s="353"/>
      <c r="W29" s="11"/>
      <c r="X29" s="333" t="s">
        <v>281</v>
      </c>
      <c r="Y29" s="333"/>
      <c r="Z29" s="11"/>
    </row>
    <row r="30" spans="1:29" ht="21.75" customHeight="1" x14ac:dyDescent="0.4">
      <c r="A30" s="11"/>
      <c r="B30" s="49"/>
      <c r="C30" s="11"/>
      <c r="E30" s="51" t="str">
        <f>Prior</f>
        <v>2022 Actual</v>
      </c>
      <c r="F30" s="11"/>
      <c r="G30" s="51" t="str">
        <f>Current</f>
        <v>2023 Estimate</v>
      </c>
      <c r="H30" s="11"/>
      <c r="I30" s="51" t="str">
        <f>Budget</f>
        <v>2024 Proposed</v>
      </c>
      <c r="J30" s="256" t="s">
        <v>269</v>
      </c>
      <c r="K30" s="11"/>
      <c r="L30" s="11"/>
      <c r="M30" s="238" t="s">
        <v>231</v>
      </c>
      <c r="N30" s="11"/>
      <c r="O30" s="11"/>
      <c r="P30" s="11"/>
      <c r="Q30" s="11"/>
      <c r="R30" s="11"/>
      <c r="S30" s="11"/>
      <c r="T30" s="11"/>
      <c r="U30" s="11"/>
      <c r="V30" s="11"/>
      <c r="W30" s="11"/>
      <c r="X30" s="332"/>
      <c r="Y30" s="332"/>
      <c r="Z30" s="11"/>
      <c r="AB30"/>
      <c r="AC30"/>
    </row>
    <row r="31" spans="1:29" ht="19.5" customHeight="1" x14ac:dyDescent="0.4">
      <c r="A31" s="11"/>
      <c r="B31" s="347" t="s">
        <v>52</v>
      </c>
      <c r="C31" s="347"/>
      <c r="D31" s="344" t="str">
        <f>$Q$33</f>
        <v>Zero</v>
      </c>
      <c r="E31" s="344"/>
      <c r="F31" s="344" t="str">
        <f>$S$33</f>
        <v>Zero</v>
      </c>
      <c r="G31" s="344"/>
      <c r="H31" s="344">
        <f>$U$33</f>
        <v>0</v>
      </c>
      <c r="I31" s="344"/>
      <c r="J31" s="356"/>
      <c r="K31" s="357"/>
      <c r="L31" s="47"/>
      <c r="M31" s="238" t="s">
        <v>231</v>
      </c>
      <c r="N31" s="11"/>
      <c r="O31" s="32"/>
      <c r="P31" s="11"/>
      <c r="Q31" s="354" t="str">
        <f>Prior</f>
        <v>2022 Actual</v>
      </c>
      <c r="R31" s="354"/>
      <c r="S31" s="354" t="str">
        <f>Current</f>
        <v>2023 Estimate</v>
      </c>
      <c r="T31" s="354"/>
      <c r="U31" s="354" t="str">
        <f>Budget</f>
        <v>2024 Proposed</v>
      </c>
      <c r="V31" s="354"/>
      <c r="W31" s="11"/>
      <c r="X31" s="11"/>
      <c r="Y31" s="11"/>
      <c r="Z31" s="11"/>
      <c r="AB31"/>
      <c r="AC31"/>
    </row>
    <row r="32" spans="1:29" ht="19.5" customHeight="1" x14ac:dyDescent="0.4">
      <c r="A32" s="11"/>
      <c r="B32" s="348" t="s">
        <v>266</v>
      </c>
      <c r="C32" s="348"/>
      <c r="D32" s="345"/>
      <c r="E32" s="345"/>
      <c r="F32" s="345"/>
      <c r="G32" s="345"/>
      <c r="H32" s="345"/>
      <c r="I32" s="345"/>
      <c r="J32" s="358"/>
      <c r="K32" s="359"/>
      <c r="L32" s="47"/>
      <c r="M32" s="238" t="s">
        <v>231</v>
      </c>
      <c r="N32" s="11"/>
      <c r="O32" s="11"/>
      <c r="P32" s="84" t="s">
        <v>110</v>
      </c>
      <c r="Q32" s="349"/>
      <c r="R32" s="350"/>
      <c r="S32" s="349"/>
      <c r="T32" s="350"/>
      <c r="U32" s="349"/>
      <c r="V32" s="350"/>
      <c r="W32" s="11"/>
      <c r="X32" s="11"/>
      <c r="Y32" s="11"/>
      <c r="Z32" s="11"/>
      <c r="AB32"/>
      <c r="AC32"/>
    </row>
    <row r="33" spans="1:29" x14ac:dyDescent="0.4">
      <c r="A33" s="11"/>
      <c r="B33" s="348" t="s">
        <v>265</v>
      </c>
      <c r="C33" s="348"/>
      <c r="D33" s="345"/>
      <c r="E33" s="345"/>
      <c r="F33" s="345"/>
      <c r="G33" s="345"/>
      <c r="H33" s="345"/>
      <c r="I33" s="345"/>
      <c r="J33" s="358"/>
      <c r="K33" s="359"/>
      <c r="L33" s="47"/>
      <c r="M33" s="238" t="s">
        <v>231</v>
      </c>
      <c r="N33" s="11"/>
      <c r="O33" s="32"/>
      <c r="P33" s="84" t="s">
        <v>48</v>
      </c>
      <c r="Q33" s="363" t="s">
        <v>285</v>
      </c>
      <c r="R33" s="364"/>
      <c r="S33" s="363" t="s">
        <v>285</v>
      </c>
      <c r="T33" s="364"/>
      <c r="U33" s="363">
        <f>IFERROR(ROUND((U28*U32),2),"n/a")</f>
        <v>0</v>
      </c>
      <c r="V33" s="364"/>
      <c r="W33" s="11"/>
      <c r="X33" s="11"/>
      <c r="Y33" s="11"/>
      <c r="Z33" s="11"/>
      <c r="AB33"/>
      <c r="AC33"/>
    </row>
    <row r="34" spans="1:29" x14ac:dyDescent="0.4">
      <c r="A34" s="11"/>
      <c r="B34" s="348" t="s">
        <v>107</v>
      </c>
      <c r="C34" s="348"/>
      <c r="D34" s="345"/>
      <c r="E34" s="345"/>
      <c r="F34" s="345"/>
      <c r="G34" s="345"/>
      <c r="H34" s="345"/>
      <c r="I34" s="345"/>
      <c r="J34" s="358"/>
      <c r="K34" s="359"/>
      <c r="L34" s="47"/>
      <c r="M34" s="238" t="s">
        <v>231</v>
      </c>
      <c r="N34" s="11"/>
      <c r="O34" s="32"/>
      <c r="P34" s="52"/>
      <c r="Q34" s="11"/>
      <c r="R34" s="11"/>
      <c r="S34" s="11"/>
      <c r="T34" s="11"/>
      <c r="U34" s="31"/>
      <c r="V34" s="31"/>
      <c r="W34" s="11"/>
      <c r="X34" s="11"/>
      <c r="Y34" s="11"/>
      <c r="Z34" s="11"/>
    </row>
    <row r="35" spans="1:29" ht="19.5" customHeight="1" x14ac:dyDescent="0.4">
      <c r="A35" s="11"/>
      <c r="B35" s="348" t="s">
        <v>267</v>
      </c>
      <c r="C35" s="348"/>
      <c r="D35" s="345"/>
      <c r="E35" s="345"/>
      <c r="F35" s="345"/>
      <c r="G35" s="345"/>
      <c r="H35" s="345"/>
      <c r="I35" s="345"/>
      <c r="J35" s="358"/>
      <c r="K35" s="359"/>
      <c r="L35" s="47"/>
      <c r="M35" s="238" t="s">
        <v>231</v>
      </c>
      <c r="N35" s="11"/>
      <c r="O35" s="355" t="s">
        <v>114</v>
      </c>
      <c r="P35" s="355"/>
      <c r="Q35" s="355"/>
      <c r="R35" s="355"/>
      <c r="S35" s="355"/>
      <c r="T35" s="355"/>
      <c r="U35" s="355"/>
      <c r="V35" s="355"/>
      <c r="W35" s="355"/>
      <c r="X35" s="355"/>
      <c r="Y35" s="355"/>
      <c r="Z35" s="11"/>
    </row>
    <row r="36" spans="1:29" ht="19.5" customHeight="1" x14ac:dyDescent="0.4">
      <c r="A36" s="11"/>
      <c r="B36" s="348" t="s">
        <v>268</v>
      </c>
      <c r="C36" s="348"/>
      <c r="D36" s="345"/>
      <c r="E36" s="345"/>
      <c r="F36" s="345"/>
      <c r="G36" s="345"/>
      <c r="H36" s="345"/>
      <c r="I36" s="345"/>
      <c r="J36" s="360"/>
      <c r="K36" s="361"/>
      <c r="L36" s="47"/>
      <c r="M36" s="238" t="s">
        <v>231</v>
      </c>
      <c r="N36" s="11"/>
      <c r="O36" s="355"/>
      <c r="P36" s="355"/>
      <c r="Q36" s="355"/>
      <c r="R36" s="355"/>
      <c r="S36" s="355"/>
      <c r="T36" s="355"/>
      <c r="U36" s="355"/>
      <c r="V36" s="355"/>
      <c r="W36" s="355"/>
      <c r="X36" s="355"/>
      <c r="Y36" s="355"/>
      <c r="Z36" s="11"/>
    </row>
    <row r="37" spans="1:29" ht="8.25" customHeight="1" x14ac:dyDescent="0.4">
      <c r="A37" s="11"/>
      <c r="B37" s="11"/>
      <c r="C37" s="11"/>
      <c r="D37" s="267"/>
      <c r="E37" s="267"/>
      <c r="F37" s="267"/>
      <c r="G37" s="267"/>
      <c r="H37" s="267"/>
      <c r="I37" s="267"/>
      <c r="J37" s="47"/>
      <c r="K37" s="47"/>
      <c r="L37" s="47"/>
      <c r="M37" s="238"/>
      <c r="N37" s="11"/>
      <c r="O37" s="355"/>
      <c r="P37" s="355"/>
      <c r="Q37" s="355"/>
      <c r="R37" s="355"/>
      <c r="S37" s="355"/>
      <c r="T37" s="355"/>
      <c r="U37" s="355"/>
      <c r="V37" s="355"/>
      <c r="W37" s="355"/>
      <c r="X37" s="355"/>
      <c r="Y37" s="355"/>
      <c r="Z37" s="11"/>
    </row>
    <row r="38" spans="1:29" x14ac:dyDescent="0.4">
      <c r="A38" s="11"/>
      <c r="B38" s="53" t="s">
        <v>45</v>
      </c>
      <c r="C38" s="11"/>
      <c r="D38" s="344">
        <f t="shared" ref="D38:H38" si="1">SUM(D31:E37)</f>
        <v>0</v>
      </c>
      <c r="E38" s="344"/>
      <c r="F38" s="344">
        <f t="shared" si="1"/>
        <v>0</v>
      </c>
      <c r="G38" s="344"/>
      <c r="H38" s="344">
        <f t="shared" si="1"/>
        <v>0</v>
      </c>
      <c r="I38" s="344"/>
      <c r="J38" s="47"/>
      <c r="K38" s="47"/>
      <c r="L38" s="47"/>
      <c r="M38" s="238" t="s">
        <v>232</v>
      </c>
      <c r="N38" s="11"/>
      <c r="O38" s="11"/>
      <c r="P38" s="11"/>
      <c r="Q38" s="11"/>
      <c r="R38" s="11"/>
      <c r="S38" s="11"/>
      <c r="T38" s="11"/>
      <c r="U38" s="11"/>
      <c r="V38" s="11"/>
      <c r="W38" s="11"/>
      <c r="X38" s="11"/>
      <c r="Y38" s="11"/>
      <c r="Z38" s="11"/>
    </row>
    <row r="39" spans="1:29" ht="15" customHeight="1" x14ac:dyDescent="0.4">
      <c r="A39" s="11"/>
      <c r="B39" s="55" t="s">
        <v>53</v>
      </c>
      <c r="C39" s="54"/>
      <c r="D39" s="346" t="str">
        <f>IFERROR(D$31/D$38,"n/a")</f>
        <v>n/a</v>
      </c>
      <c r="E39" s="346"/>
      <c r="F39" s="346" t="str">
        <f>IFERROR(F$31/F$38,"n/a")</f>
        <v>n/a</v>
      </c>
      <c r="G39" s="346"/>
      <c r="H39" s="346" t="str">
        <f>IFERROR(H$31/H$38,"n/a")</f>
        <v>n/a</v>
      </c>
      <c r="I39" s="346"/>
      <c r="J39" s="11"/>
      <c r="K39" s="11"/>
      <c r="L39" s="11"/>
      <c r="M39" s="238" t="s">
        <v>233</v>
      </c>
      <c r="N39" s="39"/>
      <c r="O39" s="32"/>
      <c r="P39" s="52"/>
      <c r="Q39" s="11"/>
      <c r="R39" s="11"/>
      <c r="S39" s="11"/>
      <c r="T39" s="11"/>
      <c r="U39" s="11"/>
      <c r="V39" s="11"/>
      <c r="W39" s="11"/>
      <c r="X39" s="11"/>
      <c r="Y39" s="32"/>
      <c r="Z39" s="11"/>
    </row>
    <row r="40" spans="1:29" x14ac:dyDescent="0.4">
      <c r="A40" s="11"/>
      <c r="B40" s="11"/>
      <c r="C40" s="11"/>
      <c r="D40" s="11"/>
      <c r="E40" s="11"/>
      <c r="F40" s="11"/>
      <c r="G40" s="11"/>
      <c r="H40" s="11"/>
      <c r="I40" s="11"/>
      <c r="J40" s="11"/>
      <c r="K40" s="11"/>
      <c r="L40" s="11"/>
      <c r="M40" s="11"/>
      <c r="N40" s="11"/>
      <c r="O40" s="32"/>
      <c r="P40" s="52"/>
      <c r="W40" s="11"/>
      <c r="X40" s="11"/>
      <c r="Y40" s="32"/>
      <c r="Z40" s="11"/>
    </row>
    <row r="41" spans="1:29" x14ac:dyDescent="0.4">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9" x14ac:dyDescent="0.4">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9" x14ac:dyDescent="0.4">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9" x14ac:dyDescent="0.4">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9" x14ac:dyDescent="0.4">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9" x14ac:dyDescent="0.4">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9" x14ac:dyDescent="0.4">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9" x14ac:dyDescent="0.4">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4">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4">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4">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4">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4">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4">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4">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4">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4">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4">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4">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4">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4">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4">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4">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4">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4">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4">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4">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4">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4">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4">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sheetData>
  <sheetProtection algorithmName="SHA-512" hashValue="QvDbRnPccqSdgrOxAsdRSbjOb152TgRlTMcEpqLIVkzOkQD+WeS0vxnE6xhHvLrSWTP+ECaqfNKhR+19pm0AAw==" saltValue="c1Nw1BEp/GpOdYWxYWNxyQ==" spinCount="100000" sheet="1" objects="1" scenarios="1" formatCells="0" formatColumns="0" formatRows="0"/>
  <mergeCells count="78">
    <mergeCell ref="D39:E39"/>
    <mergeCell ref="F39:G39"/>
    <mergeCell ref="H39:I39"/>
    <mergeCell ref="O35:Y37"/>
    <mergeCell ref="S32:T32"/>
    <mergeCell ref="U32:V32"/>
    <mergeCell ref="D38:E38"/>
    <mergeCell ref="F38:G38"/>
    <mergeCell ref="H38:I38"/>
    <mergeCell ref="F32:G32"/>
    <mergeCell ref="H32:I32"/>
    <mergeCell ref="H36:I36"/>
    <mergeCell ref="U33:V33"/>
    <mergeCell ref="F34:G34"/>
    <mergeCell ref="H34:I34"/>
    <mergeCell ref="H33:I33"/>
    <mergeCell ref="B32:C32"/>
    <mergeCell ref="D32:E32"/>
    <mergeCell ref="B33:C33"/>
    <mergeCell ref="D33:E33"/>
    <mergeCell ref="F33:G33"/>
    <mergeCell ref="U31:V31"/>
    <mergeCell ref="Q33:R33"/>
    <mergeCell ref="Q29:R29"/>
    <mergeCell ref="S29:T29"/>
    <mergeCell ref="U29:V29"/>
    <mergeCell ref="S31:T31"/>
    <mergeCell ref="S33:T33"/>
    <mergeCell ref="B31:C31"/>
    <mergeCell ref="D31:E31"/>
    <mergeCell ref="F31:G31"/>
    <mergeCell ref="H31:I31"/>
    <mergeCell ref="Q31:R31"/>
    <mergeCell ref="J31:K36"/>
    <mergeCell ref="Q32:R32"/>
    <mergeCell ref="B36:C36"/>
    <mergeCell ref="D36:E36"/>
    <mergeCell ref="F36:G36"/>
    <mergeCell ref="B35:C35"/>
    <mergeCell ref="D35:E35"/>
    <mergeCell ref="F35:G35"/>
    <mergeCell ref="H35:I35"/>
    <mergeCell ref="B34:C34"/>
    <mergeCell ref="D34:E34"/>
    <mergeCell ref="D4:K4"/>
    <mergeCell ref="Q4:Y4"/>
    <mergeCell ref="D6:G6"/>
    <mergeCell ref="Q6:T6"/>
    <mergeCell ref="E8:K8"/>
    <mergeCell ref="M5:M6"/>
    <mergeCell ref="U24:V24"/>
    <mergeCell ref="Q27:R27"/>
    <mergeCell ref="S27:T27"/>
    <mergeCell ref="U27:V27"/>
    <mergeCell ref="B11:K13"/>
    <mergeCell ref="Q24:R24"/>
    <mergeCell ref="S24:T24"/>
    <mergeCell ref="Q22:R22"/>
    <mergeCell ref="S22:T22"/>
    <mergeCell ref="U22:V22"/>
    <mergeCell ref="Q23:R23"/>
    <mergeCell ref="S23:T23"/>
    <mergeCell ref="U23:V23"/>
    <mergeCell ref="M24:M25"/>
    <mergeCell ref="B16:K19"/>
    <mergeCell ref="B22:K24"/>
    <mergeCell ref="Q25:R25"/>
    <mergeCell ref="S25:T25"/>
    <mergeCell ref="U25:V25"/>
    <mergeCell ref="Q28:R28"/>
    <mergeCell ref="S28:T28"/>
    <mergeCell ref="U28:V28"/>
    <mergeCell ref="W23:Y24"/>
    <mergeCell ref="X26:Y26"/>
    <mergeCell ref="X29:Y29"/>
    <mergeCell ref="X30:Y30"/>
    <mergeCell ref="X27:Y27"/>
    <mergeCell ref="X28:Y28"/>
  </mergeCells>
  <dataValidations count="3">
    <dataValidation type="list" allowBlank="1" showInputMessage="1" showErrorMessage="1" sqref="K6" xr:uid="{32B685AA-8A5F-4702-9AD8-2FDC96356CD4}">
      <formula1>"Existing, New"</formula1>
    </dataValidation>
    <dataValidation type="list" allowBlank="1" showInputMessage="1" showErrorMessage="1" sqref="I6" xr:uid="{FAFC0407-2DD8-41FA-9046-F076C3B53DE7}">
      <formula1>"POS, Grant"</formula1>
    </dataValidation>
    <dataValidation type="list" allowBlank="1" showInputMessage="1" showErrorMessage="1" sqref="X28:Y28" xr:uid="{6A975626-846D-4492-8AC2-E61BED43890B}">
      <formula1>"15 Minutes, One Hour, One Day, Other"</formula1>
    </dataValidation>
  </dataValidations>
  <printOptions horizontalCentered="1"/>
  <pageMargins left="0.2" right="0.2" top="0.5" bottom="0.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F4C95-4E10-4C85-8D85-362CA67FFFE0}">
  <sheetPr>
    <tabColor theme="9" tint="0.59999389629810485"/>
  </sheetPr>
  <dimension ref="A1:L65"/>
  <sheetViews>
    <sheetView view="pageBreakPreview" zoomScaleNormal="100" zoomScaleSheetLayoutView="100" workbookViewId="0">
      <pane xSplit="10" ySplit="2" topLeftCell="K3" activePane="bottomRight" state="frozen"/>
      <selection activeCell="L7" sqref="L7"/>
      <selection pane="topRight" activeCell="L7" sqref="L7"/>
      <selection pane="bottomLeft" activeCell="L7" sqref="L7"/>
      <selection pane="bottomRight" activeCell="L2" sqref="L2"/>
    </sheetView>
  </sheetViews>
  <sheetFormatPr defaultRowHeight="19.5" x14ac:dyDescent="0.4"/>
  <cols>
    <col min="1" max="1" width="2.7109375" style="15" customWidth="1"/>
    <col min="2" max="2" width="9.140625" style="15" customWidth="1"/>
    <col min="3" max="3" width="13.42578125" style="15" customWidth="1"/>
    <col min="4" max="4" width="9.28515625" style="15" customWidth="1"/>
    <col min="5" max="5" width="4.28515625" style="15" customWidth="1"/>
    <col min="6" max="6" width="5.7109375" style="15" customWidth="1"/>
    <col min="7" max="7" width="21.85546875" style="15" customWidth="1"/>
    <col min="8" max="8" width="10.140625" style="15" customWidth="1"/>
    <col min="9" max="9" width="22.85546875" style="15" customWidth="1"/>
    <col min="10" max="10" width="3" style="15" customWidth="1"/>
    <col min="11" max="11" width="9.140625" style="15"/>
    <col min="12" max="12" width="18" style="15" customWidth="1"/>
    <col min="13" max="13" width="15.28515625" style="15" customWidth="1"/>
    <col min="14" max="16384" width="9.140625" style="15"/>
  </cols>
  <sheetData>
    <row r="1" spans="1:12" s="41" customFormat="1" ht="30" customHeight="1" thickBot="1" x14ac:dyDescent="0.5">
      <c r="A1" s="40"/>
      <c r="B1" s="40"/>
      <c r="C1" s="40"/>
      <c r="E1" s="40"/>
      <c r="F1" s="40"/>
      <c r="G1" s="40"/>
      <c r="H1" s="40"/>
      <c r="I1" s="40"/>
      <c r="J1" s="71" t="str">
        <f>"CSP Funding Application for "&amp;LEFT(Budget,4)</f>
        <v>CSP Funding Application for 2024</v>
      </c>
      <c r="L1" s="233" t="s">
        <v>234</v>
      </c>
    </row>
    <row r="2" spans="1:12" s="14" customFormat="1" ht="28.5" customHeight="1" thickBot="1" x14ac:dyDescent="0.55000000000000004">
      <c r="A2" s="23" t="s">
        <v>111</v>
      </c>
      <c r="B2" s="24"/>
      <c r="C2" s="24"/>
      <c r="D2" s="24"/>
      <c r="E2" s="24"/>
      <c r="F2" s="24"/>
      <c r="G2" s="24"/>
      <c r="H2" s="24"/>
      <c r="I2" s="24"/>
      <c r="J2" s="25"/>
      <c r="L2" s="233" t="s">
        <v>227</v>
      </c>
    </row>
    <row r="3" spans="1:12" ht="11.25" customHeight="1" x14ac:dyDescent="0.4">
      <c r="A3" s="11"/>
      <c r="B3" s="11"/>
      <c r="C3" s="11"/>
      <c r="D3" s="11"/>
      <c r="E3" s="11"/>
      <c r="F3" s="11"/>
      <c r="G3" s="11"/>
      <c r="H3" s="11"/>
      <c r="I3" s="11"/>
      <c r="J3" s="11"/>
    </row>
    <row r="4" spans="1:12" s="230" customFormat="1" ht="25.5" customHeight="1" x14ac:dyDescent="0.4">
      <c r="A4" s="229"/>
      <c r="B4" s="30" t="s">
        <v>22</v>
      </c>
      <c r="C4" s="30"/>
      <c r="D4" s="327">
        <f>'1-Info'!$D$24</f>
        <v>0</v>
      </c>
      <c r="E4" s="327"/>
      <c r="F4" s="327"/>
      <c r="G4" s="327"/>
      <c r="H4" s="327"/>
      <c r="I4" s="327"/>
      <c r="J4" s="30"/>
      <c r="L4" s="238" t="s">
        <v>231</v>
      </c>
    </row>
    <row r="5" spans="1:12" ht="8.25" customHeight="1" x14ac:dyDescent="0.4">
      <c r="A5" s="18"/>
      <c r="B5" s="11"/>
      <c r="C5" s="11"/>
      <c r="D5" s="20"/>
      <c r="E5" s="20"/>
      <c r="F5" s="20"/>
      <c r="G5" s="20"/>
      <c r="H5" s="20"/>
      <c r="I5" s="20"/>
      <c r="J5" s="11"/>
      <c r="L5" s="238" t="s">
        <v>231</v>
      </c>
    </row>
    <row r="6" spans="1:12" ht="35.25" customHeight="1" x14ac:dyDescent="0.4">
      <c r="A6" s="22"/>
      <c r="B6" s="231" t="s">
        <v>112</v>
      </c>
      <c r="C6" s="22"/>
      <c r="D6" s="22"/>
      <c r="E6" s="85"/>
      <c r="F6" s="85"/>
      <c r="G6" s="232" t="str">
        <f>LEFT(Budget,4)&amp;" Request"</f>
        <v>2024 Request</v>
      </c>
      <c r="H6" s="232"/>
      <c r="I6" s="232"/>
      <c r="J6" s="11"/>
      <c r="L6" s="238" t="s">
        <v>231</v>
      </c>
    </row>
    <row r="7" spans="1:12" s="41" customFormat="1" ht="41.25" customHeight="1" x14ac:dyDescent="0.4">
      <c r="A7" s="95"/>
      <c r="B7" s="367" t="str">
        <f>IF(Service1!$D$6=0,"n/a",Service1!$D$6)</f>
        <v>Service 1</v>
      </c>
      <c r="C7" s="367"/>
      <c r="D7" s="367"/>
      <c r="E7" s="367"/>
      <c r="F7" s="95"/>
      <c r="G7" s="100">
        <f>Service1!$H$31</f>
        <v>0</v>
      </c>
      <c r="H7" s="100"/>
      <c r="I7" s="100"/>
      <c r="J7" s="40"/>
      <c r="L7" s="238" t="s">
        <v>231</v>
      </c>
    </row>
    <row r="8" spans="1:12" s="41" customFormat="1" ht="41.25" customHeight="1" x14ac:dyDescent="0.4">
      <c r="A8" s="95"/>
      <c r="B8" s="368" t="str">
        <f>IF(Service2!$D$6=0,"n/a",Service2!$D$6)</f>
        <v>Service 2</v>
      </c>
      <c r="C8" s="368"/>
      <c r="D8" s="368"/>
      <c r="E8" s="368"/>
      <c r="F8" s="268"/>
      <c r="G8" s="269">
        <f>Service2!$H$31</f>
        <v>0</v>
      </c>
      <c r="H8" s="100"/>
      <c r="I8" s="100"/>
      <c r="J8" s="40"/>
      <c r="L8" s="238" t="s">
        <v>231</v>
      </c>
    </row>
    <row r="9" spans="1:12" s="41" customFormat="1" ht="41.25" customHeight="1" x14ac:dyDescent="0.4">
      <c r="A9" s="95"/>
      <c r="B9" s="367" t="str">
        <f>IF(Service3!$D$6=0,"n/a",Service3!$D$6)</f>
        <v>Service 3</v>
      </c>
      <c r="C9" s="367"/>
      <c r="D9" s="367"/>
      <c r="E9" s="367"/>
      <c r="F9" s="95"/>
      <c r="G9" s="100">
        <f>Service3!$H$31</f>
        <v>0</v>
      </c>
      <c r="H9" s="100"/>
      <c r="I9" s="100"/>
      <c r="J9" s="40"/>
      <c r="L9" s="238" t="s">
        <v>231</v>
      </c>
    </row>
    <row r="10" spans="1:12" s="41" customFormat="1" ht="41.25" customHeight="1" x14ac:dyDescent="0.4">
      <c r="A10" s="95"/>
      <c r="B10" s="368" t="str">
        <f>IF(Service4!$D$6=0,"n/a",Service4!$D$6)</f>
        <v>Service 4</v>
      </c>
      <c r="C10" s="368"/>
      <c r="D10" s="368"/>
      <c r="E10" s="368"/>
      <c r="F10" s="268"/>
      <c r="G10" s="269">
        <f>Service4!$H$31</f>
        <v>0</v>
      </c>
      <c r="H10" s="100"/>
      <c r="I10" s="100"/>
      <c r="J10" s="40"/>
      <c r="L10" s="238" t="s">
        <v>231</v>
      </c>
    </row>
    <row r="11" spans="1:12" s="41" customFormat="1" ht="41.25" customHeight="1" x14ac:dyDescent="0.4">
      <c r="A11" s="95"/>
      <c r="B11" s="367" t="str">
        <f>IF(Service5!$D$6=0,"n/a",Service5!$D$6)</f>
        <v>Service 5</v>
      </c>
      <c r="C11" s="367"/>
      <c r="D11" s="367"/>
      <c r="E11" s="367"/>
      <c r="F11" s="95"/>
      <c r="G11" s="100">
        <f>Service5!$H$31</f>
        <v>0</v>
      </c>
      <c r="H11" s="100"/>
      <c r="I11" s="100"/>
      <c r="J11" s="40"/>
      <c r="L11" s="238" t="s">
        <v>231</v>
      </c>
    </row>
    <row r="12" spans="1:12" s="41" customFormat="1" ht="41.25" customHeight="1" x14ac:dyDescent="0.4">
      <c r="A12" s="95"/>
      <c r="B12" s="368" t="str">
        <f>IF(Service6!$D$6=0,"n/a",Service6!$D$6)</f>
        <v>Service 6</v>
      </c>
      <c r="C12" s="368"/>
      <c r="D12" s="368"/>
      <c r="E12" s="368"/>
      <c r="F12" s="268"/>
      <c r="G12" s="269">
        <f>Service6!$H$31</f>
        <v>0</v>
      </c>
      <c r="H12" s="100"/>
      <c r="I12" s="100"/>
      <c r="J12" s="40"/>
      <c r="L12" s="238" t="s">
        <v>231</v>
      </c>
    </row>
    <row r="13" spans="1:12" s="41" customFormat="1" ht="47.25" customHeight="1" thickBot="1" x14ac:dyDescent="0.45">
      <c r="A13" s="95"/>
      <c r="B13" s="369" t="s">
        <v>113</v>
      </c>
      <c r="C13" s="369"/>
      <c r="D13" s="369"/>
      <c r="E13" s="369"/>
      <c r="F13" s="96"/>
      <c r="G13" s="106">
        <f>SUM(G7:G12)</f>
        <v>0</v>
      </c>
      <c r="H13" s="270"/>
      <c r="I13" s="270"/>
      <c r="J13" s="40"/>
      <c r="L13" s="238" t="s">
        <v>231</v>
      </c>
    </row>
    <row r="14" spans="1:12" ht="10.5" customHeight="1" thickTop="1" x14ac:dyDescent="0.4">
      <c r="A14" s="22"/>
      <c r="B14" s="86"/>
      <c r="C14" s="86"/>
      <c r="D14" s="86"/>
      <c r="E14" s="86"/>
      <c r="F14" s="86"/>
      <c r="G14" s="86"/>
      <c r="H14" s="86"/>
      <c r="I14" s="86"/>
      <c r="J14" s="11"/>
      <c r="L14" s="238" t="s">
        <v>231</v>
      </c>
    </row>
    <row r="15" spans="1:12" ht="19.5" customHeight="1" x14ac:dyDescent="0.4">
      <c r="A15" s="102"/>
      <c r="B15" s="104" t="str">
        <f>"For new applicants, welcome, and good luck navigating the funding process for "&amp;LEFT(Budget,4)&amp;"."</f>
        <v>For new applicants, welcome, and good luck navigating the funding process for 2024.</v>
      </c>
      <c r="C15" s="104"/>
      <c r="D15" s="104"/>
      <c r="E15" s="104"/>
      <c r="F15" s="104"/>
      <c r="G15" s="105"/>
      <c r="H15" s="105"/>
      <c r="I15" s="105"/>
      <c r="J15" s="103"/>
      <c r="L15" s="238" t="s">
        <v>231</v>
      </c>
    </row>
    <row r="16" spans="1:12" ht="10.5" customHeight="1" x14ac:dyDescent="0.4">
      <c r="A16" s="27"/>
      <c r="B16" s="101"/>
      <c r="C16" s="101"/>
      <c r="D16" s="101"/>
      <c r="E16" s="101"/>
      <c r="F16" s="101"/>
      <c r="G16" s="66"/>
      <c r="H16" s="66"/>
      <c r="I16" s="66"/>
      <c r="J16" s="11"/>
      <c r="L16" s="238" t="s">
        <v>231</v>
      </c>
    </row>
    <row r="17" spans="1:12" ht="19.5" customHeight="1" x14ac:dyDescent="0.4">
      <c r="A17" s="27"/>
      <c r="B17" s="104" t="s">
        <v>290</v>
      </c>
      <c r="C17" s="101"/>
      <c r="D17" s="101"/>
      <c r="E17" s="101"/>
      <c r="F17" s="101"/>
      <c r="G17" s="66"/>
      <c r="H17" s="66"/>
      <c r="I17" s="66"/>
      <c r="J17" s="11"/>
      <c r="L17" s="238" t="s">
        <v>231</v>
      </c>
    </row>
    <row r="18" spans="1:12" ht="19.5" customHeight="1" x14ac:dyDescent="0.4">
      <c r="A18" s="27"/>
      <c r="B18" s="104" t="s">
        <v>288</v>
      </c>
      <c r="C18" s="101"/>
      <c r="D18" s="101"/>
      <c r="E18" s="101"/>
      <c r="F18" s="101"/>
      <c r="G18" s="66"/>
      <c r="H18" s="66"/>
      <c r="I18" s="66"/>
      <c r="J18" s="11"/>
      <c r="L18" s="238" t="s">
        <v>231</v>
      </c>
    </row>
    <row r="19" spans="1:12" ht="19.5" customHeight="1" x14ac:dyDescent="0.4">
      <c r="A19" s="27"/>
      <c r="B19" s="101" t="s">
        <v>287</v>
      </c>
      <c r="C19" s="101"/>
      <c r="D19" s="101"/>
      <c r="E19" s="101"/>
      <c r="F19" s="101"/>
      <c r="G19" s="66"/>
      <c r="H19" s="66"/>
      <c r="I19" s="66"/>
      <c r="J19" s="11"/>
      <c r="L19" s="238" t="s">
        <v>231</v>
      </c>
    </row>
    <row r="20" spans="1:12" ht="10.5" customHeight="1" x14ac:dyDescent="0.4">
      <c r="A20" s="27"/>
      <c r="B20" s="104"/>
      <c r="C20" s="101"/>
      <c r="D20" s="101"/>
      <c r="E20" s="101"/>
      <c r="F20" s="101"/>
      <c r="G20" s="66"/>
      <c r="H20" s="66"/>
      <c r="I20" s="66"/>
      <c r="J20" s="11"/>
      <c r="L20" s="238" t="s">
        <v>231</v>
      </c>
    </row>
    <row r="21" spans="1:12" ht="19.5" customHeight="1" x14ac:dyDescent="0.4">
      <c r="A21" s="27"/>
      <c r="B21" s="104" t="s">
        <v>289</v>
      </c>
      <c r="C21" s="101"/>
      <c r="D21" s="101"/>
      <c r="E21" s="101"/>
      <c r="F21" s="101"/>
      <c r="G21" s="66"/>
      <c r="H21" s="66"/>
      <c r="I21" s="66"/>
      <c r="J21" s="11"/>
      <c r="L21" s="238" t="s">
        <v>231</v>
      </c>
    </row>
    <row r="22" spans="1:12" ht="19.5" customHeight="1" x14ac:dyDescent="0.4">
      <c r="A22" s="27"/>
      <c r="B22" s="104" t="s">
        <v>291</v>
      </c>
      <c r="C22" s="101"/>
      <c r="D22" s="101"/>
      <c r="E22" s="101"/>
      <c r="F22" s="101"/>
      <c r="G22" s="66"/>
      <c r="H22" s="66"/>
      <c r="I22" s="66"/>
      <c r="J22" s="11"/>
      <c r="L22" s="238" t="s">
        <v>231</v>
      </c>
    </row>
    <row r="23" spans="1:12" ht="10.5" customHeight="1" x14ac:dyDescent="0.4">
      <c r="A23" s="27"/>
      <c r="B23" s="104"/>
      <c r="C23" s="101"/>
      <c r="D23" s="101"/>
      <c r="E23" s="101"/>
      <c r="F23" s="101"/>
      <c r="G23" s="66"/>
      <c r="H23" s="66"/>
      <c r="I23" s="66"/>
      <c r="J23" s="11"/>
      <c r="L23" s="238" t="s">
        <v>231</v>
      </c>
    </row>
    <row r="24" spans="1:12" ht="19.5" customHeight="1" x14ac:dyDescent="0.4">
      <c r="A24" s="27"/>
      <c r="B24" s="101" t="str">
        <f>"Submission of your Agency application does not guarantee PCBS funding for "&amp;LEFT(Budget, 4)&amp;"."</f>
        <v>Submission of your Agency application does not guarantee PCBS funding for 2024.</v>
      </c>
      <c r="C24" s="101"/>
      <c r="D24" s="101"/>
      <c r="E24" s="101"/>
      <c r="F24" s="101"/>
      <c r="G24" s="66"/>
      <c r="H24" s="66"/>
      <c r="I24" s="66"/>
      <c r="J24" s="11"/>
      <c r="L24" s="238" t="s">
        <v>231</v>
      </c>
    </row>
    <row r="25" spans="1:12" ht="19.5" customHeight="1" x14ac:dyDescent="0.4">
      <c r="A25" s="27"/>
      <c r="B25" s="101" t="str">
        <f>"The Executive Team recommendation does not guarantee PCBS funding for "&amp;LEFT(Budget, 4)&amp;"."</f>
        <v>The Executive Team recommendation does not guarantee PCBS funding for 2024.</v>
      </c>
      <c r="C25" s="101"/>
      <c r="D25" s="101"/>
      <c r="E25" s="101"/>
      <c r="F25" s="101"/>
      <c r="G25" s="66"/>
      <c r="H25" s="66"/>
      <c r="I25" s="66"/>
      <c r="J25" s="11"/>
      <c r="L25" s="238" t="s">
        <v>231</v>
      </c>
    </row>
    <row r="26" spans="1:12" ht="10.5" customHeight="1" x14ac:dyDescent="0.4">
      <c r="A26" s="27"/>
      <c r="B26" s="104"/>
      <c r="C26" s="101"/>
      <c r="D26" s="101"/>
      <c r="E26" s="101"/>
      <c r="F26" s="101"/>
      <c r="G26" s="66"/>
      <c r="H26" s="66"/>
      <c r="I26" s="66"/>
      <c r="J26" s="11"/>
      <c r="L26" s="238" t="s">
        <v>231</v>
      </c>
    </row>
    <row r="27" spans="1:12" ht="32.25" customHeight="1" x14ac:dyDescent="0.4">
      <c r="A27" s="27"/>
      <c r="B27" s="366" t="s">
        <v>292</v>
      </c>
      <c r="C27" s="366"/>
      <c r="D27" s="366"/>
      <c r="E27" s="366"/>
      <c r="F27" s="366"/>
      <c r="G27" s="366"/>
      <c r="H27" s="366"/>
      <c r="I27" s="366"/>
      <c r="J27" s="11"/>
      <c r="L27" s="238" t="s">
        <v>231</v>
      </c>
    </row>
    <row r="28" spans="1:12" ht="32.25" customHeight="1" x14ac:dyDescent="0.4">
      <c r="A28" s="22"/>
      <c r="B28" s="366"/>
      <c r="C28" s="366"/>
      <c r="D28" s="366"/>
      <c r="E28" s="366"/>
      <c r="F28" s="366"/>
      <c r="G28" s="366"/>
      <c r="H28" s="366"/>
      <c r="I28" s="366"/>
      <c r="J28" s="47"/>
      <c r="L28" s="238" t="s">
        <v>232</v>
      </c>
    </row>
    <row r="29" spans="1:12" ht="27" customHeight="1" x14ac:dyDescent="0.4">
      <c r="A29" s="22"/>
      <c r="B29" s="366"/>
      <c r="C29" s="366"/>
      <c r="D29" s="366"/>
      <c r="E29" s="366"/>
      <c r="F29" s="366"/>
      <c r="G29" s="366"/>
      <c r="H29" s="366"/>
      <c r="I29" s="366"/>
      <c r="J29" s="47"/>
      <c r="L29" s="238" t="s">
        <v>233</v>
      </c>
    </row>
    <row r="30" spans="1:12" ht="7.5" customHeight="1" x14ac:dyDescent="0.4">
      <c r="A30" s="22"/>
      <c r="B30" s="92"/>
      <c r="C30" s="92"/>
      <c r="D30" s="91"/>
      <c r="E30" s="91"/>
      <c r="F30" s="91"/>
      <c r="G30" s="91"/>
      <c r="H30" s="87"/>
      <c r="I30" s="87"/>
      <c r="J30" s="47"/>
    </row>
    <row r="31" spans="1:12" x14ac:dyDescent="0.4">
      <c r="A31" s="22"/>
      <c r="B31" s="92"/>
      <c r="C31" s="92"/>
      <c r="D31" s="91"/>
      <c r="E31" s="91"/>
      <c r="F31" s="91"/>
      <c r="G31" s="91"/>
      <c r="H31" s="87"/>
      <c r="I31" s="87"/>
      <c r="J31" s="47"/>
    </row>
    <row r="32" spans="1:12" ht="8.25" customHeight="1" x14ac:dyDescent="0.4">
      <c r="A32" s="22"/>
      <c r="B32" s="22"/>
      <c r="C32" s="22"/>
      <c r="D32" s="22"/>
      <c r="E32" s="22"/>
      <c r="F32" s="22"/>
      <c r="G32" s="22"/>
      <c r="H32" s="87"/>
      <c r="I32" s="87"/>
      <c r="J32" s="47"/>
    </row>
    <row r="33" spans="1:10" x14ac:dyDescent="0.4">
      <c r="A33" s="22"/>
      <c r="B33" s="88"/>
      <c r="C33" s="22"/>
      <c r="D33" s="93"/>
      <c r="E33" s="93"/>
      <c r="F33" s="93"/>
      <c r="G33" s="93"/>
      <c r="H33" s="87"/>
      <c r="I33" s="87"/>
      <c r="J33" s="47"/>
    </row>
    <row r="34" spans="1:10" x14ac:dyDescent="0.4">
      <c r="A34" s="22"/>
      <c r="B34" s="89"/>
      <c r="C34" s="90"/>
      <c r="D34" s="94"/>
      <c r="E34" s="94"/>
      <c r="F34" s="94"/>
      <c r="G34" s="94"/>
      <c r="H34" s="22"/>
      <c r="I34" s="22"/>
      <c r="J34" s="11"/>
    </row>
    <row r="35" spans="1:10" x14ac:dyDescent="0.4">
      <c r="A35" s="11"/>
      <c r="B35" s="11"/>
      <c r="C35" s="11"/>
      <c r="D35" s="11"/>
      <c r="E35" s="11"/>
      <c r="F35" s="11"/>
      <c r="G35" s="11"/>
      <c r="H35" s="11"/>
      <c r="I35" s="11"/>
      <c r="J35" s="11"/>
    </row>
    <row r="36" spans="1:10" x14ac:dyDescent="0.4">
      <c r="A36" s="11"/>
      <c r="B36" s="11"/>
      <c r="C36" s="11"/>
      <c r="D36" s="11"/>
      <c r="E36" s="11"/>
      <c r="F36" s="11"/>
      <c r="G36" s="11"/>
      <c r="H36" s="11"/>
      <c r="I36" s="11"/>
      <c r="J36" s="11"/>
    </row>
    <row r="37" spans="1:10" x14ac:dyDescent="0.4">
      <c r="A37" s="11"/>
      <c r="B37" s="11"/>
      <c r="C37" s="11"/>
      <c r="D37" s="11"/>
      <c r="E37" s="11"/>
      <c r="F37" s="11"/>
      <c r="G37" s="11"/>
      <c r="H37" s="11"/>
      <c r="I37" s="11"/>
      <c r="J37" s="11"/>
    </row>
    <row r="38" spans="1:10" x14ac:dyDescent="0.4">
      <c r="A38" s="11"/>
      <c r="B38" s="11"/>
      <c r="C38" s="11"/>
      <c r="D38" s="11"/>
      <c r="E38" s="11"/>
      <c r="F38" s="11"/>
      <c r="G38" s="11"/>
      <c r="H38" s="11"/>
      <c r="I38" s="11"/>
      <c r="J38" s="11"/>
    </row>
    <row r="39" spans="1:10" x14ac:dyDescent="0.4">
      <c r="A39" s="11"/>
      <c r="B39" s="11"/>
      <c r="C39" s="11"/>
      <c r="D39" s="11"/>
      <c r="E39" s="11"/>
      <c r="F39" s="11"/>
      <c r="G39" s="11"/>
      <c r="H39" s="11"/>
      <c r="I39" s="11"/>
      <c r="J39" s="11"/>
    </row>
    <row r="40" spans="1:10" x14ac:dyDescent="0.4">
      <c r="A40" s="11"/>
      <c r="B40" s="11"/>
      <c r="C40" s="11"/>
      <c r="D40" s="11"/>
      <c r="E40" s="11"/>
      <c r="F40" s="11"/>
      <c r="G40" s="11"/>
      <c r="H40" s="11"/>
      <c r="I40" s="11"/>
      <c r="J40" s="11"/>
    </row>
    <row r="41" spans="1:10" x14ac:dyDescent="0.4">
      <c r="A41" s="11"/>
      <c r="B41" s="11"/>
      <c r="C41" s="11"/>
      <c r="D41" s="11"/>
      <c r="E41" s="11"/>
      <c r="F41" s="11"/>
      <c r="G41" s="11"/>
      <c r="H41" s="11"/>
      <c r="I41" s="11"/>
      <c r="J41" s="11"/>
    </row>
    <row r="42" spans="1:10" x14ac:dyDescent="0.4">
      <c r="A42" s="11"/>
      <c r="B42" s="11"/>
      <c r="C42" s="11"/>
      <c r="D42" s="11"/>
      <c r="E42" s="11"/>
      <c r="F42" s="11"/>
      <c r="G42" s="11"/>
      <c r="H42" s="11"/>
      <c r="I42" s="11"/>
      <c r="J42" s="11"/>
    </row>
    <row r="43" spans="1:10" x14ac:dyDescent="0.4">
      <c r="A43" s="11"/>
      <c r="B43" s="11"/>
      <c r="C43" s="11"/>
      <c r="D43" s="11"/>
      <c r="E43" s="11"/>
      <c r="F43" s="11"/>
      <c r="G43" s="11"/>
      <c r="H43" s="11"/>
      <c r="I43" s="11"/>
      <c r="J43" s="11"/>
    </row>
    <row r="44" spans="1:10" x14ac:dyDescent="0.4">
      <c r="A44" s="11"/>
      <c r="B44" s="11"/>
      <c r="C44" s="11"/>
      <c r="D44" s="11"/>
      <c r="E44" s="11"/>
      <c r="F44" s="11"/>
      <c r="G44" s="11"/>
      <c r="H44" s="11"/>
      <c r="I44" s="11"/>
      <c r="J44" s="11"/>
    </row>
    <row r="45" spans="1:10" x14ac:dyDescent="0.4">
      <c r="A45" s="11"/>
      <c r="B45" s="11"/>
      <c r="C45" s="11"/>
      <c r="D45" s="11"/>
      <c r="E45" s="11"/>
      <c r="F45" s="11"/>
      <c r="G45" s="11"/>
      <c r="H45" s="11"/>
      <c r="I45" s="11"/>
      <c r="J45" s="11"/>
    </row>
    <row r="46" spans="1:10" x14ac:dyDescent="0.4">
      <c r="A46" s="11"/>
      <c r="B46" s="11"/>
      <c r="C46" s="11"/>
      <c r="D46" s="11"/>
      <c r="E46" s="11"/>
      <c r="F46" s="11"/>
      <c r="G46" s="11"/>
      <c r="H46" s="11"/>
      <c r="I46" s="11"/>
      <c r="J46" s="11"/>
    </row>
    <row r="47" spans="1:10" x14ac:dyDescent="0.4">
      <c r="A47" s="11"/>
      <c r="B47" s="11"/>
      <c r="C47" s="11"/>
      <c r="D47" s="11"/>
      <c r="E47" s="11"/>
      <c r="F47" s="11"/>
      <c r="G47" s="11"/>
      <c r="H47" s="11"/>
      <c r="I47" s="11"/>
      <c r="J47" s="11"/>
    </row>
    <row r="48" spans="1:10" x14ac:dyDescent="0.4">
      <c r="A48" s="11"/>
      <c r="B48" s="11"/>
      <c r="C48" s="11"/>
      <c r="D48" s="11"/>
      <c r="E48" s="11"/>
      <c r="F48" s="11"/>
      <c r="G48" s="11"/>
      <c r="H48" s="11"/>
      <c r="I48" s="11"/>
      <c r="J48" s="11"/>
    </row>
    <row r="49" spans="1:10" x14ac:dyDescent="0.4">
      <c r="A49" s="11"/>
      <c r="B49" s="11"/>
      <c r="C49" s="11"/>
      <c r="D49" s="11"/>
      <c r="E49" s="11"/>
      <c r="F49" s="11"/>
      <c r="G49" s="11"/>
      <c r="H49" s="11"/>
      <c r="I49" s="11"/>
      <c r="J49" s="11"/>
    </row>
    <row r="50" spans="1:10" x14ac:dyDescent="0.4">
      <c r="A50" s="11"/>
      <c r="B50" s="11"/>
      <c r="C50" s="11"/>
      <c r="D50" s="11"/>
      <c r="E50" s="11"/>
      <c r="F50" s="11"/>
      <c r="G50" s="11"/>
      <c r="H50" s="11"/>
      <c r="I50" s="11"/>
      <c r="J50" s="11"/>
    </row>
    <row r="51" spans="1:10" x14ac:dyDescent="0.4">
      <c r="A51" s="11"/>
      <c r="B51" s="11"/>
      <c r="C51" s="11"/>
      <c r="D51" s="11"/>
      <c r="E51" s="11"/>
      <c r="F51" s="11"/>
      <c r="G51" s="11"/>
      <c r="H51" s="11"/>
      <c r="I51" s="11"/>
      <c r="J51" s="11"/>
    </row>
    <row r="52" spans="1:10" x14ac:dyDescent="0.4">
      <c r="A52" s="11"/>
      <c r="B52" s="11"/>
      <c r="C52" s="11"/>
      <c r="D52" s="11"/>
      <c r="E52" s="11"/>
      <c r="F52" s="11"/>
      <c r="G52" s="11"/>
      <c r="H52" s="11"/>
      <c r="I52" s="11"/>
      <c r="J52" s="11"/>
    </row>
    <row r="53" spans="1:10" x14ac:dyDescent="0.4">
      <c r="A53" s="11"/>
      <c r="B53" s="11"/>
      <c r="C53" s="11"/>
      <c r="D53" s="11"/>
      <c r="E53" s="11"/>
      <c r="F53" s="11"/>
      <c r="G53" s="11"/>
      <c r="H53" s="11"/>
      <c r="I53" s="11"/>
      <c r="J53" s="11"/>
    </row>
    <row r="54" spans="1:10" x14ac:dyDescent="0.4">
      <c r="A54" s="11"/>
      <c r="B54" s="11"/>
      <c r="C54" s="11"/>
      <c r="D54" s="11"/>
      <c r="E54" s="11"/>
      <c r="F54" s="11"/>
      <c r="G54" s="11"/>
      <c r="H54" s="11"/>
      <c r="I54" s="11"/>
      <c r="J54" s="11"/>
    </row>
    <row r="55" spans="1:10" x14ac:dyDescent="0.4">
      <c r="A55" s="11"/>
      <c r="B55" s="11"/>
      <c r="C55" s="11"/>
      <c r="D55" s="11"/>
      <c r="E55" s="11"/>
      <c r="F55" s="11"/>
      <c r="G55" s="11"/>
      <c r="H55" s="11"/>
      <c r="I55" s="11"/>
      <c r="J55" s="11"/>
    </row>
    <row r="56" spans="1:10" x14ac:dyDescent="0.4">
      <c r="A56" s="11"/>
      <c r="B56" s="11"/>
      <c r="C56" s="11"/>
      <c r="D56" s="11"/>
      <c r="E56" s="11"/>
      <c r="F56" s="11"/>
      <c r="G56" s="11"/>
      <c r="H56" s="11"/>
      <c r="I56" s="11"/>
      <c r="J56" s="11"/>
    </row>
    <row r="57" spans="1:10" x14ac:dyDescent="0.4">
      <c r="A57" s="11"/>
      <c r="B57" s="11"/>
      <c r="C57" s="11"/>
      <c r="D57" s="11"/>
      <c r="E57" s="11"/>
      <c r="F57" s="11"/>
      <c r="G57" s="11"/>
      <c r="H57" s="11"/>
      <c r="I57" s="11"/>
      <c r="J57" s="11"/>
    </row>
    <row r="58" spans="1:10" x14ac:dyDescent="0.4">
      <c r="A58" s="11"/>
      <c r="B58" s="11"/>
      <c r="C58" s="11"/>
      <c r="D58" s="11"/>
      <c r="E58" s="11"/>
      <c r="F58" s="11"/>
      <c r="G58" s="11"/>
      <c r="H58" s="11"/>
      <c r="I58" s="11"/>
      <c r="J58" s="11"/>
    </row>
    <row r="59" spans="1:10" x14ac:dyDescent="0.4">
      <c r="A59" s="11"/>
      <c r="B59" s="11"/>
      <c r="C59" s="11"/>
      <c r="D59" s="11"/>
      <c r="E59" s="11"/>
      <c r="F59" s="11"/>
      <c r="G59" s="11"/>
      <c r="H59" s="11"/>
      <c r="I59" s="11"/>
      <c r="J59" s="11"/>
    </row>
    <row r="60" spans="1:10" x14ac:dyDescent="0.4">
      <c r="A60" s="11"/>
      <c r="B60" s="11"/>
      <c r="C60" s="11"/>
      <c r="D60" s="11"/>
      <c r="E60" s="11"/>
      <c r="F60" s="11"/>
      <c r="G60" s="11"/>
      <c r="H60" s="11"/>
      <c r="I60" s="11"/>
      <c r="J60" s="11"/>
    </row>
    <row r="61" spans="1:10" x14ac:dyDescent="0.4">
      <c r="A61" s="11"/>
      <c r="B61" s="11"/>
      <c r="C61" s="11"/>
      <c r="D61" s="11"/>
      <c r="E61" s="11"/>
      <c r="F61" s="11"/>
      <c r="G61" s="11"/>
      <c r="H61" s="11"/>
      <c r="I61" s="11"/>
      <c r="J61" s="11"/>
    </row>
    <row r="62" spans="1:10" x14ac:dyDescent="0.4">
      <c r="A62" s="11"/>
      <c r="B62" s="11"/>
      <c r="C62" s="11"/>
      <c r="D62" s="11"/>
      <c r="E62" s="11"/>
      <c r="F62" s="11"/>
      <c r="G62" s="11"/>
      <c r="H62" s="11"/>
      <c r="I62" s="11"/>
      <c r="J62" s="11"/>
    </row>
    <row r="63" spans="1:10" x14ac:dyDescent="0.4">
      <c r="A63" s="11"/>
      <c r="B63" s="11"/>
      <c r="C63" s="11"/>
      <c r="D63" s="11"/>
      <c r="E63" s="11"/>
      <c r="F63" s="11"/>
      <c r="G63" s="11"/>
      <c r="H63" s="11"/>
      <c r="I63" s="11"/>
      <c r="J63" s="11"/>
    </row>
    <row r="64" spans="1:10" x14ac:dyDescent="0.4">
      <c r="A64" s="11"/>
      <c r="B64" s="11"/>
      <c r="C64" s="11"/>
      <c r="D64" s="11"/>
      <c r="E64" s="11"/>
      <c r="F64" s="11"/>
      <c r="G64" s="11"/>
      <c r="H64" s="11"/>
      <c r="I64" s="11"/>
      <c r="J64" s="11"/>
    </row>
    <row r="65" spans="1:10" x14ac:dyDescent="0.4">
      <c r="A65" s="11"/>
      <c r="B65" s="11"/>
      <c r="C65" s="11"/>
      <c r="D65" s="11"/>
      <c r="E65" s="11"/>
      <c r="F65" s="11"/>
      <c r="G65" s="11"/>
      <c r="H65" s="11"/>
      <c r="I65" s="11"/>
      <c r="J65" s="11"/>
    </row>
  </sheetData>
  <sheetProtection algorithmName="SHA-512" hashValue="PuoWeWamNklhCwvxSopf5Vq0zddqyCSUmWgpU73xfs2cha4+8F3Rvsv7zx8bN75CeKCSBEgHXTrw4QCzOet7uw==" saltValue="bCjIowASH4mxdFFowFJevQ==" spinCount="100000" sheet="1" objects="1" scenarios="1" formatCells="0" formatColumns="0" formatRows="0"/>
  <mergeCells count="9">
    <mergeCell ref="B27:I29"/>
    <mergeCell ref="B11:E11"/>
    <mergeCell ref="B12:E12"/>
    <mergeCell ref="B13:E13"/>
    <mergeCell ref="D4:I4"/>
    <mergeCell ref="B7:E7"/>
    <mergeCell ref="B8:E8"/>
    <mergeCell ref="B9:E9"/>
    <mergeCell ref="B10:E10"/>
  </mergeCells>
  <printOptions horizontalCentered="1"/>
  <pageMargins left="0.2" right="0.2" top="0.5" bottom="0.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5EED1-2B00-449A-8EDD-647AD13B6545}">
  <sheetPr transitionEvaluation="1" transitionEntry="1">
    <tabColor rgb="FFCC99FF"/>
    <pageSetUpPr fitToPage="1"/>
  </sheetPr>
  <dimension ref="A1:BC56"/>
  <sheetViews>
    <sheetView showGridLines="0" view="pageBreakPreview" zoomScale="80" zoomScaleNormal="100" zoomScaleSheetLayoutView="80" workbookViewId="0">
      <pane xSplit="3" ySplit="11" topLeftCell="D12" activePane="bottomRight" state="frozen"/>
      <selection activeCell="L7" sqref="L7"/>
      <selection pane="topRight" activeCell="L7" sqref="L7"/>
      <selection pane="bottomLeft" activeCell="L7" sqref="L7"/>
      <selection pane="bottomRight" activeCell="N8" sqref="N8:N10"/>
    </sheetView>
  </sheetViews>
  <sheetFormatPr defaultColWidth="11" defaultRowHeight="12" x14ac:dyDescent="0.15"/>
  <cols>
    <col min="1" max="2" width="2.5703125" style="118" customWidth="1"/>
    <col min="3" max="3" width="39.42578125" style="118" customWidth="1"/>
    <col min="4" max="4" width="1" style="118" customWidth="1"/>
    <col min="5" max="5" width="12.5703125" style="118" customWidth="1"/>
    <col min="6" max="7" width="1" style="173" customWidth="1"/>
    <col min="8" max="8" width="12.5703125" style="118" customWidth="1"/>
    <col min="9" max="9" width="1" style="173" customWidth="1"/>
    <col min="10" max="10" width="1" style="118" customWidth="1"/>
    <col min="11" max="11" width="12.5703125" style="118" customWidth="1"/>
    <col min="12" max="12" width="1" style="173" customWidth="1"/>
    <col min="13" max="13" width="1" style="118" customWidth="1"/>
    <col min="14" max="14" width="12.5703125" style="118" customWidth="1"/>
    <col min="15" max="15" width="1" style="173" customWidth="1"/>
    <col min="16" max="16" width="12.5703125" style="118" customWidth="1"/>
    <col min="17" max="17" width="1" style="173" customWidth="1"/>
    <col min="18" max="18" width="12.5703125" style="118" customWidth="1"/>
    <col min="19" max="19" width="1" style="173" customWidth="1"/>
    <col min="20" max="20" width="12.5703125" style="118" customWidth="1"/>
    <col min="21" max="21" width="1" style="173" customWidth="1"/>
    <col min="22" max="22" width="12.5703125" style="118" customWidth="1"/>
    <col min="23" max="23" width="1" style="173" customWidth="1"/>
    <col min="24" max="24" width="12.5703125" style="118" customWidth="1"/>
    <col min="25" max="25" width="2" style="118" customWidth="1"/>
    <col min="26" max="26" width="33.28515625" style="118" customWidth="1"/>
    <col min="27" max="28" width="2.5703125" style="118" customWidth="1"/>
    <col min="29" max="29" width="39.28515625" style="118" customWidth="1"/>
    <col min="30" max="30" width="3.7109375" style="118" customWidth="1"/>
    <col min="31" max="31" width="1" style="118" customWidth="1"/>
    <col min="32" max="32" width="12.5703125" style="118" customWidth="1"/>
    <col min="33" max="34" width="1" style="173" customWidth="1"/>
    <col min="35" max="35" width="12.5703125" style="118" customWidth="1"/>
    <col min="36" max="36" width="1" style="173" customWidth="1"/>
    <col min="37" max="37" width="1" style="118" customWidth="1"/>
    <col min="38" max="38" width="12.5703125" style="118" customWidth="1"/>
    <col min="39" max="39" width="1" style="173" customWidth="1"/>
    <col min="40" max="40" width="1" style="118" customWidth="1"/>
    <col min="41" max="41" width="12.5703125" style="118" customWidth="1"/>
    <col min="42" max="42" width="1" style="173" customWidth="1"/>
    <col min="43" max="43" width="12.5703125" style="118" customWidth="1"/>
    <col min="44" max="44" width="1" style="173" customWidth="1"/>
    <col min="45" max="45" width="12.5703125" style="118" customWidth="1"/>
    <col min="46" max="46" width="1" style="173" customWidth="1"/>
    <col min="47" max="47" width="12.5703125" style="118" customWidth="1"/>
    <col min="48" max="48" width="1" style="173" customWidth="1"/>
    <col min="49" max="49" width="12.5703125" style="118" customWidth="1"/>
    <col min="50" max="50" width="1" style="173" customWidth="1"/>
    <col min="51" max="51" width="12.5703125" style="118" customWidth="1"/>
    <col min="52" max="52" width="2" style="118" customWidth="1"/>
    <col min="53" max="16384" width="11" style="118"/>
  </cols>
  <sheetData>
    <row r="1" spans="1:52" ht="15" customHeight="1" x14ac:dyDescent="0.3">
      <c r="C1" s="119"/>
      <c r="D1" s="119"/>
      <c r="E1" s="119"/>
      <c r="F1" s="120"/>
      <c r="G1" s="120"/>
      <c r="H1" s="119"/>
      <c r="I1" s="120"/>
      <c r="J1" s="119"/>
      <c r="K1" s="119"/>
      <c r="L1" s="120"/>
      <c r="M1" s="119"/>
      <c r="N1" s="119"/>
      <c r="O1" s="120"/>
      <c r="P1" s="119"/>
      <c r="Q1" s="120"/>
      <c r="R1" s="119"/>
      <c r="S1" s="120"/>
      <c r="T1" s="119"/>
      <c r="U1" s="120"/>
      <c r="V1" s="119"/>
      <c r="W1" s="120"/>
      <c r="X1" s="119"/>
      <c r="AC1" s="119"/>
      <c r="AD1" s="119"/>
      <c r="AE1" s="119"/>
      <c r="AF1" s="119"/>
      <c r="AG1" s="120"/>
      <c r="AH1" s="120"/>
      <c r="AI1" s="119"/>
      <c r="AJ1" s="120"/>
      <c r="AK1" s="119"/>
      <c r="AL1" s="119"/>
      <c r="AM1" s="120"/>
      <c r="AN1" s="119"/>
      <c r="AO1" s="119"/>
      <c r="AP1" s="120"/>
      <c r="AQ1" s="119"/>
      <c r="AR1" s="120"/>
      <c r="AS1" s="119"/>
      <c r="AT1" s="120"/>
      <c r="AU1" s="119"/>
      <c r="AV1" s="120"/>
      <c r="AW1" s="119"/>
      <c r="AX1" s="120"/>
      <c r="AY1" s="119"/>
    </row>
    <row r="2" spans="1:52" s="121" customFormat="1" ht="32.25" customHeight="1" thickBot="1" x14ac:dyDescent="0.3">
      <c r="C2" s="122"/>
      <c r="D2" s="122"/>
      <c r="E2" s="122"/>
      <c r="G2" s="122"/>
      <c r="H2" s="122"/>
      <c r="I2" s="122"/>
      <c r="J2" s="122"/>
      <c r="K2" s="122"/>
      <c r="M2" s="122"/>
      <c r="N2" s="122"/>
      <c r="O2" s="122"/>
      <c r="P2" s="122"/>
      <c r="Q2" s="122"/>
      <c r="S2" s="122"/>
      <c r="T2" s="123"/>
      <c r="U2" s="122"/>
      <c r="V2" s="122"/>
      <c r="W2" s="122"/>
      <c r="X2" s="123" t="str">
        <f>"CSP Funding Application for "&amp;LEFT(Budget,4)</f>
        <v>CSP Funding Application for 2024</v>
      </c>
      <c r="Y2" s="122"/>
      <c r="Z2" s="236" t="s">
        <v>228</v>
      </c>
      <c r="AC2" s="122"/>
      <c r="AD2" s="122"/>
      <c r="AE2" s="122"/>
      <c r="AF2" s="122"/>
      <c r="AH2" s="122"/>
      <c r="AI2" s="122"/>
      <c r="AJ2" s="122"/>
      <c r="AK2" s="122"/>
      <c r="AL2" s="122"/>
      <c r="AN2" s="122"/>
      <c r="AO2" s="122"/>
      <c r="AP2" s="122"/>
      <c r="AQ2" s="122"/>
      <c r="AR2" s="122"/>
      <c r="AT2" s="122"/>
      <c r="AU2" s="123"/>
      <c r="AV2" s="122"/>
      <c r="AW2" s="122"/>
      <c r="AX2" s="122"/>
      <c r="AY2" s="123" t="str">
        <f>"CSP Funding Application for "&amp;LEFT(Budget,4)</f>
        <v>CSP Funding Application for 2024</v>
      </c>
      <c r="AZ2" s="122"/>
    </row>
    <row r="3" spans="1:52" s="128" customFormat="1" ht="28.5" customHeight="1" thickBot="1" x14ac:dyDescent="0.55000000000000004">
      <c r="A3" s="124" t="s">
        <v>157</v>
      </c>
      <c r="B3" s="125"/>
      <c r="C3" s="125"/>
      <c r="D3" s="125"/>
      <c r="E3" s="125"/>
      <c r="F3" s="125"/>
      <c r="G3" s="125"/>
      <c r="H3" s="125"/>
      <c r="I3" s="125"/>
      <c r="J3" s="125"/>
      <c r="K3" s="125"/>
      <c r="L3" s="125"/>
      <c r="M3" s="125"/>
      <c r="N3" s="125"/>
      <c r="O3" s="125"/>
      <c r="P3" s="125"/>
      <c r="Q3" s="125"/>
      <c r="R3" s="125"/>
      <c r="S3" s="125"/>
      <c r="T3" s="125"/>
      <c r="U3" s="125"/>
      <c r="V3" s="125"/>
      <c r="W3" s="125"/>
      <c r="X3" s="126"/>
      <c r="Y3" s="127"/>
      <c r="Z3" s="236" t="s">
        <v>227</v>
      </c>
      <c r="AA3" s="124" t="s">
        <v>166</v>
      </c>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6"/>
      <c r="AZ3" s="127"/>
    </row>
    <row r="4" spans="1:52" s="129" customFormat="1" ht="6" customHeight="1" x14ac:dyDescent="0.4">
      <c r="C4" s="130"/>
      <c r="D4" s="130"/>
      <c r="E4" s="130"/>
      <c r="F4" s="130"/>
      <c r="G4" s="130"/>
      <c r="H4" s="130"/>
      <c r="I4" s="130"/>
      <c r="J4" s="130"/>
      <c r="K4" s="130"/>
      <c r="L4" s="130"/>
      <c r="M4" s="130"/>
      <c r="N4" s="130"/>
      <c r="O4" s="130"/>
      <c r="P4" s="130"/>
      <c r="Q4" s="130"/>
      <c r="R4" s="130"/>
      <c r="S4" s="130"/>
      <c r="T4" s="130"/>
      <c r="U4" s="130"/>
      <c r="V4" s="130"/>
      <c r="W4" s="130"/>
      <c r="X4" s="130"/>
      <c r="Y4" s="130"/>
      <c r="Z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row>
    <row r="5" spans="1:52" s="261" customFormat="1" ht="22.5" customHeight="1" x14ac:dyDescent="0.45">
      <c r="C5" s="262" t="s">
        <v>22</v>
      </c>
      <c r="D5" s="263">
        <f>'1-Info'!$D$24</f>
        <v>0</v>
      </c>
      <c r="E5" s="263"/>
      <c r="F5" s="263"/>
      <c r="G5" s="263"/>
      <c r="H5" s="263"/>
      <c r="I5" s="263"/>
      <c r="J5" s="263"/>
      <c r="K5" s="263"/>
      <c r="L5" s="263"/>
      <c r="M5" s="264"/>
      <c r="O5" s="264"/>
      <c r="Q5" s="264"/>
      <c r="R5" s="262"/>
      <c r="S5" s="264"/>
      <c r="T5" s="264"/>
      <c r="U5" s="264"/>
      <c r="V5" s="264"/>
      <c r="W5" s="264"/>
      <c r="X5" s="264"/>
      <c r="Y5" s="262"/>
      <c r="Z5" s="237" t="s">
        <v>229</v>
      </c>
      <c r="AC5" s="262" t="s">
        <v>22</v>
      </c>
      <c r="AD5" s="262"/>
      <c r="AE5" s="263">
        <f>'1-Info'!$D$24</f>
        <v>0</v>
      </c>
      <c r="AF5" s="263"/>
      <c r="AG5" s="263"/>
      <c r="AH5" s="263"/>
      <c r="AI5" s="263"/>
      <c r="AJ5" s="263"/>
      <c r="AK5" s="263"/>
      <c r="AL5" s="263"/>
      <c r="AM5" s="263"/>
      <c r="AN5" s="264"/>
      <c r="AP5" s="264"/>
      <c r="AR5" s="264"/>
      <c r="AS5" s="262"/>
      <c r="AT5" s="264"/>
      <c r="AU5" s="264"/>
      <c r="AV5" s="264"/>
      <c r="AW5" s="264"/>
      <c r="AX5" s="264"/>
      <c r="AY5" s="264"/>
      <c r="AZ5" s="262"/>
    </row>
    <row r="6" spans="1:52" s="129" customFormat="1" ht="12" customHeight="1" x14ac:dyDescent="0.4">
      <c r="C6" s="130"/>
      <c r="D6" s="116"/>
      <c r="E6" s="116"/>
      <c r="F6" s="178"/>
      <c r="G6" s="178"/>
      <c r="H6" s="116"/>
      <c r="I6" s="116"/>
      <c r="J6" s="116"/>
      <c r="K6" s="116"/>
      <c r="L6" s="116"/>
      <c r="M6" s="116"/>
      <c r="O6" s="116"/>
      <c r="Q6" s="116"/>
      <c r="R6" s="130"/>
      <c r="S6" s="175"/>
      <c r="T6" s="175"/>
      <c r="U6" s="175"/>
      <c r="V6" s="175"/>
      <c r="W6" s="175"/>
      <c r="X6" s="175"/>
      <c r="Y6" s="130"/>
      <c r="Z6" s="370" t="s">
        <v>230</v>
      </c>
      <c r="AC6" s="130"/>
      <c r="AD6" s="130"/>
      <c r="AE6" s="116"/>
      <c r="AF6" s="116"/>
      <c r="AG6" s="178"/>
      <c r="AH6" s="178"/>
      <c r="AI6" s="116"/>
      <c r="AJ6" s="116"/>
      <c r="AK6" s="116"/>
      <c r="AL6" s="116"/>
      <c r="AM6" s="116"/>
      <c r="AN6" s="116"/>
      <c r="AP6" s="116"/>
      <c r="AR6" s="116"/>
      <c r="AS6" s="130"/>
      <c r="AT6" s="175"/>
      <c r="AU6" s="175"/>
      <c r="AV6" s="175"/>
      <c r="AW6" s="175"/>
      <c r="AX6" s="175"/>
      <c r="AY6" s="175"/>
      <c r="AZ6" s="130"/>
    </row>
    <row r="7" spans="1:52" s="129" customFormat="1" ht="16.5" customHeight="1" x14ac:dyDescent="0.4">
      <c r="C7" s="131"/>
      <c r="D7" s="130"/>
      <c r="E7" s="130"/>
      <c r="F7" s="175"/>
      <c r="G7" s="175"/>
      <c r="H7" s="175"/>
      <c r="I7" s="175"/>
      <c r="J7" s="130"/>
      <c r="K7" s="130"/>
      <c r="L7" s="175"/>
      <c r="M7" s="175"/>
      <c r="N7" s="176" t="s">
        <v>158</v>
      </c>
      <c r="O7" s="177"/>
      <c r="P7" s="177"/>
      <c r="Q7" s="177"/>
      <c r="R7" s="177"/>
      <c r="S7" s="177"/>
      <c r="T7" s="177"/>
      <c r="U7" s="177"/>
      <c r="V7" s="177"/>
      <c r="W7" s="177"/>
      <c r="X7" s="177"/>
      <c r="Y7" s="130"/>
      <c r="Z7" s="370"/>
      <c r="AC7" s="131"/>
      <c r="AD7" s="131"/>
      <c r="AE7" s="130"/>
      <c r="AF7" s="130"/>
      <c r="AG7" s="175"/>
      <c r="AH7" s="175"/>
      <c r="AI7" s="175"/>
      <c r="AJ7" s="175"/>
      <c r="AK7" s="130"/>
      <c r="AL7" s="130"/>
      <c r="AM7" s="175"/>
      <c r="AN7" s="175"/>
      <c r="AO7" s="176" t="s">
        <v>158</v>
      </c>
      <c r="AP7" s="177"/>
      <c r="AQ7" s="177"/>
      <c r="AR7" s="177"/>
      <c r="AS7" s="177"/>
      <c r="AT7" s="177"/>
      <c r="AU7" s="177"/>
      <c r="AV7" s="177"/>
      <c r="AW7" s="177"/>
      <c r="AX7" s="177"/>
      <c r="AY7" s="177"/>
      <c r="AZ7" s="130"/>
    </row>
    <row r="8" spans="1:52" ht="15" customHeight="1" thickBot="1" x14ac:dyDescent="0.45">
      <c r="C8" s="119"/>
      <c r="D8" s="119"/>
      <c r="F8" s="120"/>
      <c r="G8" s="120"/>
      <c r="I8" s="120"/>
      <c r="J8" s="119"/>
      <c r="L8" s="120"/>
      <c r="M8" s="132"/>
      <c r="N8" s="371" t="str">
        <f>IF(Service1!$D$6=0,Service1!$D$6,"n/a")</f>
        <v>Service 1</v>
      </c>
      <c r="O8" s="302"/>
      <c r="P8" s="371" t="str">
        <f>IF(Service2!$D$6=0,Service2!$D$6,"n/a")</f>
        <v>Service 2</v>
      </c>
      <c r="Q8" s="371"/>
      <c r="R8" s="371" t="str">
        <f>IF(Service3!$D$6=0,Service3!$D$6,"n/a")</f>
        <v>Service 3</v>
      </c>
      <c r="S8" s="371"/>
      <c r="T8" s="371" t="str">
        <f>IF(Service4!$D$6=0,Service4!$D$6,"n/a")</f>
        <v>Service 4</v>
      </c>
      <c r="U8" s="371"/>
      <c r="V8" s="371" t="str">
        <f>IF(Service5!$D$6=0,Service5!$D$6,"n/a")</f>
        <v>Service 5</v>
      </c>
      <c r="W8" s="371"/>
      <c r="X8" s="371" t="str">
        <f>IF(Service6!$D$6=0,Service6!$D$6,"n/a")</f>
        <v>Service 6</v>
      </c>
      <c r="Z8" s="238" t="s">
        <v>231</v>
      </c>
      <c r="AC8" s="119"/>
      <c r="AD8" s="119"/>
      <c r="AE8" s="119"/>
      <c r="AG8" s="120"/>
      <c r="AH8" s="120"/>
      <c r="AJ8" s="120"/>
      <c r="AK8" s="119"/>
      <c r="AM8" s="120"/>
      <c r="AN8" s="132"/>
      <c r="AO8" s="371" t="str">
        <f>N8</f>
        <v>Service 1</v>
      </c>
      <c r="AP8" s="302"/>
      <c r="AQ8" s="371" t="str">
        <f>P8</f>
        <v>Service 2</v>
      </c>
      <c r="AR8" s="302"/>
      <c r="AS8" s="371" t="str">
        <f>R8</f>
        <v>Service 3</v>
      </c>
      <c r="AT8" s="302"/>
      <c r="AU8" s="371" t="str">
        <f>T8</f>
        <v>Service 4</v>
      </c>
      <c r="AV8" s="302"/>
      <c r="AW8" s="371" t="str">
        <f>V8</f>
        <v>Service 5</v>
      </c>
      <c r="AX8" s="302"/>
      <c r="AY8" s="371" t="str">
        <f>X8</f>
        <v>Service 6</v>
      </c>
    </row>
    <row r="9" spans="1:52" ht="15" customHeight="1" x14ac:dyDescent="0.4">
      <c r="C9" s="119"/>
      <c r="D9" s="133"/>
      <c r="E9" s="134" t="s">
        <v>45</v>
      </c>
      <c r="F9" s="135"/>
      <c r="G9" s="120"/>
      <c r="H9" s="120" t="s">
        <v>153</v>
      </c>
      <c r="I9" s="120"/>
      <c r="J9" s="133"/>
      <c r="K9" s="183" t="s">
        <v>154</v>
      </c>
      <c r="L9" s="135"/>
      <c r="M9" s="132"/>
      <c r="N9" s="371"/>
      <c r="O9" s="302"/>
      <c r="P9" s="371"/>
      <c r="Q9" s="371"/>
      <c r="R9" s="371"/>
      <c r="S9" s="371"/>
      <c r="T9" s="371"/>
      <c r="U9" s="371"/>
      <c r="V9" s="371"/>
      <c r="W9" s="371"/>
      <c r="X9" s="371"/>
      <c r="Z9" s="238" t="s">
        <v>231</v>
      </c>
      <c r="AC9" s="119"/>
      <c r="AD9" s="119"/>
      <c r="AE9" s="133"/>
      <c r="AF9" s="134" t="s">
        <v>45</v>
      </c>
      <c r="AG9" s="135"/>
      <c r="AH9" s="120"/>
      <c r="AI9" s="120" t="s">
        <v>153</v>
      </c>
      <c r="AJ9" s="120"/>
      <c r="AK9" s="133"/>
      <c r="AL9" s="183" t="s">
        <v>154</v>
      </c>
      <c r="AM9" s="135"/>
      <c r="AN9" s="132"/>
      <c r="AO9" s="371"/>
      <c r="AP9" s="302"/>
      <c r="AQ9" s="371"/>
      <c r="AR9" s="302"/>
      <c r="AS9" s="371"/>
      <c r="AT9" s="302"/>
      <c r="AU9" s="371"/>
      <c r="AV9" s="302"/>
      <c r="AW9" s="371"/>
      <c r="AX9" s="302"/>
      <c r="AY9" s="371"/>
    </row>
    <row r="10" spans="1:52" ht="15" customHeight="1" x14ac:dyDescent="0.4">
      <c r="C10" s="119"/>
      <c r="D10" s="136"/>
      <c r="E10" s="137" t="s">
        <v>119</v>
      </c>
      <c r="F10" s="138"/>
      <c r="G10" s="120"/>
      <c r="H10" s="199" t="s">
        <v>198</v>
      </c>
      <c r="I10" s="120"/>
      <c r="J10" s="136"/>
      <c r="K10" s="182" t="s">
        <v>197</v>
      </c>
      <c r="L10" s="138"/>
      <c r="M10" s="139"/>
      <c r="N10" s="371"/>
      <c r="O10" s="302"/>
      <c r="P10" s="371"/>
      <c r="Q10" s="371"/>
      <c r="R10" s="371"/>
      <c r="S10" s="371"/>
      <c r="T10" s="371"/>
      <c r="U10" s="371"/>
      <c r="V10" s="371"/>
      <c r="W10" s="371"/>
      <c r="X10" s="371"/>
      <c r="Z10" s="238" t="s">
        <v>231</v>
      </c>
      <c r="AC10" s="119"/>
      <c r="AD10" s="119"/>
      <c r="AE10" s="136"/>
      <c r="AF10" s="137" t="s">
        <v>119</v>
      </c>
      <c r="AG10" s="138"/>
      <c r="AH10" s="120"/>
      <c r="AI10" s="199" t="s">
        <v>198</v>
      </c>
      <c r="AJ10" s="120"/>
      <c r="AK10" s="136"/>
      <c r="AL10" s="182" t="s">
        <v>197</v>
      </c>
      <c r="AM10" s="138"/>
      <c r="AN10" s="139"/>
      <c r="AO10" s="371"/>
      <c r="AP10" s="302"/>
      <c r="AQ10" s="371"/>
      <c r="AR10" s="302"/>
      <c r="AS10" s="371"/>
      <c r="AT10" s="302"/>
      <c r="AU10" s="371"/>
      <c r="AV10" s="302"/>
      <c r="AW10" s="371"/>
      <c r="AX10" s="302"/>
      <c r="AY10" s="371"/>
    </row>
    <row r="11" spans="1:52" ht="6" customHeight="1" x14ac:dyDescent="0.4">
      <c r="C11" s="119"/>
      <c r="D11" s="136"/>
      <c r="E11" s="140"/>
      <c r="F11" s="138"/>
      <c r="G11" s="120"/>
      <c r="H11" s="119"/>
      <c r="I11" s="120"/>
      <c r="J11" s="136"/>
      <c r="K11" s="140"/>
      <c r="L11" s="138"/>
      <c r="M11" s="141"/>
      <c r="N11" s="141"/>
      <c r="O11" s="120"/>
      <c r="P11" s="141"/>
      <c r="Q11" s="120"/>
      <c r="R11" s="141"/>
      <c r="S11" s="120"/>
      <c r="T11" s="141"/>
      <c r="U11" s="120"/>
      <c r="V11" s="141"/>
      <c r="W11" s="120"/>
      <c r="X11" s="141"/>
      <c r="Z11" s="238" t="s">
        <v>231</v>
      </c>
      <c r="AC11" s="119"/>
      <c r="AD11" s="119"/>
      <c r="AE11" s="136"/>
      <c r="AF11" s="140"/>
      <c r="AG11" s="138"/>
      <c r="AH11" s="120"/>
      <c r="AI11" s="119"/>
      <c r="AJ11" s="120"/>
      <c r="AK11" s="136"/>
      <c r="AL11" s="140"/>
      <c r="AM11" s="138"/>
      <c r="AN11" s="141"/>
      <c r="AO11" s="141"/>
      <c r="AP11" s="120"/>
      <c r="AQ11" s="141"/>
      <c r="AR11" s="120"/>
      <c r="AS11" s="141"/>
      <c r="AT11" s="120"/>
      <c r="AU11" s="141"/>
      <c r="AV11" s="120"/>
      <c r="AW11" s="141"/>
      <c r="AX11" s="120"/>
      <c r="AY11" s="141"/>
    </row>
    <row r="12" spans="1:52" ht="14.25" customHeight="1" x14ac:dyDescent="0.4">
      <c r="C12" s="141" t="s">
        <v>155</v>
      </c>
      <c r="D12" s="136"/>
      <c r="E12" s="142">
        <f>SUM(H12:K12)</f>
        <v>0</v>
      </c>
      <c r="F12" s="138"/>
      <c r="G12" s="143"/>
      <c r="H12" s="151"/>
      <c r="I12" s="143"/>
      <c r="J12" s="136"/>
      <c r="K12" s="142">
        <f>SUM(N12:X12)</f>
        <v>0</v>
      </c>
      <c r="L12" s="138"/>
      <c r="M12" s="145"/>
      <c r="N12" s="145">
        <f>Service1!$H$31</f>
        <v>0</v>
      </c>
      <c r="O12" s="143"/>
      <c r="P12" s="145">
        <f>Service2!$H$31</f>
        <v>0</v>
      </c>
      <c r="Q12" s="143"/>
      <c r="R12" s="145">
        <f>Service3!$H$31</f>
        <v>0</v>
      </c>
      <c r="S12" s="143"/>
      <c r="T12" s="145">
        <f>Service4!$H$31</f>
        <v>0</v>
      </c>
      <c r="U12" s="143"/>
      <c r="V12" s="145">
        <f>Service5!$H$31</f>
        <v>0</v>
      </c>
      <c r="W12" s="143"/>
      <c r="X12" s="145">
        <f>Service6!$H$31</f>
        <v>0</v>
      </c>
      <c r="Z12" s="238" t="s">
        <v>231</v>
      </c>
      <c r="AC12" s="187" t="s">
        <v>160</v>
      </c>
      <c r="AD12" s="187"/>
      <c r="AE12" s="136"/>
      <c r="AF12" s="142">
        <f>SUM(AI12:AL12)</f>
        <v>0</v>
      </c>
      <c r="AG12" s="138"/>
      <c r="AH12" s="143"/>
      <c r="AI12" s="174"/>
      <c r="AJ12" s="143"/>
      <c r="AK12" s="136"/>
      <c r="AL12" s="142">
        <f>SUM(AO12:AY12)</f>
        <v>0</v>
      </c>
      <c r="AM12" s="138"/>
      <c r="AN12" s="184"/>
      <c r="AO12" s="174"/>
      <c r="AP12" s="143"/>
      <c r="AQ12" s="174"/>
      <c r="AR12" s="143"/>
      <c r="AS12" s="174"/>
      <c r="AT12" s="143"/>
      <c r="AU12" s="174"/>
      <c r="AV12" s="143"/>
      <c r="AW12" s="174"/>
      <c r="AX12" s="143"/>
      <c r="AY12" s="174"/>
    </row>
    <row r="13" spans="1:52" ht="14.25" customHeight="1" x14ac:dyDescent="0.4">
      <c r="C13" s="141" t="s">
        <v>156</v>
      </c>
      <c r="D13" s="136"/>
      <c r="E13" s="142">
        <f>SUM(H13:K13)</f>
        <v>0</v>
      </c>
      <c r="F13" s="138"/>
      <c r="G13" s="143"/>
      <c r="H13" s="151"/>
      <c r="I13" s="143"/>
      <c r="J13" s="136"/>
      <c r="K13" s="142">
        <f>SUM(N13:X13)</f>
        <v>0</v>
      </c>
      <c r="L13" s="138"/>
      <c r="M13" s="145"/>
      <c r="N13" s="145">
        <f>IFERROR(K15-K12,"n/a")</f>
        <v>0</v>
      </c>
      <c r="O13" s="143"/>
      <c r="P13" s="145">
        <f>IFERROR(L15-L12,"n/a")</f>
        <v>0</v>
      </c>
      <c r="Q13" s="143"/>
      <c r="R13" s="145">
        <f>IFERROR(N15-N12,"n/a")</f>
        <v>0</v>
      </c>
      <c r="S13" s="143"/>
      <c r="T13" s="145">
        <f>IFERROR(P15-P12,"n/a")</f>
        <v>0</v>
      </c>
      <c r="U13" s="143"/>
      <c r="V13" s="145">
        <f>IFERROR(R15-R12,"n/a")</f>
        <v>0</v>
      </c>
      <c r="W13" s="143"/>
      <c r="X13" s="145">
        <f t="shared" ref="X13" si="0">IFERROR(T15-T12,"n/a")</f>
        <v>0</v>
      </c>
      <c r="Z13" s="238" t="s">
        <v>231</v>
      </c>
      <c r="AC13" s="190" t="s">
        <v>161</v>
      </c>
      <c r="AD13" s="190"/>
      <c r="AE13" s="136"/>
      <c r="AF13" s="142">
        <f>SUM(AI13:AL13)</f>
        <v>0</v>
      </c>
      <c r="AG13" s="138"/>
      <c r="AH13" s="143"/>
      <c r="AI13" s="174"/>
      <c r="AJ13" s="143"/>
      <c r="AK13" s="136"/>
      <c r="AL13" s="142">
        <f>SUM(AO13:AY13)</f>
        <v>0</v>
      </c>
      <c r="AM13" s="138"/>
      <c r="AN13" s="184"/>
      <c r="AO13" s="174"/>
      <c r="AP13" s="143"/>
      <c r="AQ13" s="174"/>
      <c r="AR13" s="143"/>
      <c r="AS13" s="174"/>
      <c r="AT13" s="143"/>
      <c r="AU13" s="174"/>
      <c r="AV13" s="143"/>
      <c r="AW13" s="174"/>
      <c r="AX13" s="143"/>
      <c r="AY13" s="174"/>
    </row>
    <row r="14" spans="1:52" ht="14.25" customHeight="1" x14ac:dyDescent="0.4">
      <c r="C14" s="141"/>
      <c r="D14" s="136"/>
      <c r="E14" s="146" t="s">
        <v>138</v>
      </c>
      <c r="F14" s="138"/>
      <c r="G14" s="143"/>
      <c r="H14" s="151"/>
      <c r="I14" s="143"/>
      <c r="J14" s="136"/>
      <c r="K14" s="146" t="s">
        <v>138</v>
      </c>
      <c r="L14" s="138"/>
      <c r="M14" s="147"/>
      <c r="N14" s="147" t="s">
        <v>138</v>
      </c>
      <c r="O14" s="143"/>
      <c r="P14" s="147" t="s">
        <v>138</v>
      </c>
      <c r="Q14" s="143"/>
      <c r="R14" s="147" t="s">
        <v>138</v>
      </c>
      <c r="S14" s="143"/>
      <c r="T14" s="147" t="s">
        <v>138</v>
      </c>
      <c r="U14" s="143"/>
      <c r="V14" s="147" t="s">
        <v>138</v>
      </c>
      <c r="W14" s="143"/>
      <c r="X14" s="147" t="s">
        <v>138</v>
      </c>
      <c r="Z14" s="238" t="s">
        <v>231</v>
      </c>
      <c r="AA14" s="168"/>
      <c r="AB14" s="168"/>
      <c r="AC14" s="190" t="s">
        <v>162</v>
      </c>
      <c r="AD14" s="190"/>
      <c r="AE14" s="136"/>
      <c r="AF14" s="142">
        <f>SUM(AI14:AL14)</f>
        <v>0</v>
      </c>
      <c r="AG14" s="138"/>
      <c r="AH14" s="143"/>
      <c r="AI14" s="174"/>
      <c r="AJ14" s="143"/>
      <c r="AK14" s="136"/>
      <c r="AL14" s="142">
        <f>SUM(AO14:AY14)</f>
        <v>0</v>
      </c>
      <c r="AM14" s="138"/>
      <c r="AN14" s="185"/>
      <c r="AO14" s="174"/>
      <c r="AP14" s="143"/>
      <c r="AQ14" s="174"/>
      <c r="AR14" s="143"/>
      <c r="AS14" s="174"/>
      <c r="AT14" s="143"/>
      <c r="AU14" s="174"/>
      <c r="AV14" s="143"/>
      <c r="AW14" s="174"/>
      <c r="AX14" s="143"/>
      <c r="AY14" s="174"/>
      <c r="AZ14" s="168"/>
    </row>
    <row r="15" spans="1:52" ht="14.25" customHeight="1" x14ac:dyDescent="0.45">
      <c r="C15" s="202" t="s">
        <v>139</v>
      </c>
      <c r="D15" s="148"/>
      <c r="E15" s="117">
        <f>SUM(E12:E13)</f>
        <v>0</v>
      </c>
      <c r="F15" s="138"/>
      <c r="G15" s="143"/>
      <c r="H15" s="151"/>
      <c r="I15" s="143"/>
      <c r="J15" s="148"/>
      <c r="K15" s="117">
        <f>SUM(N15:X15)</f>
        <v>0</v>
      </c>
      <c r="L15" s="138"/>
      <c r="M15" s="115"/>
      <c r="N15" s="149">
        <f>Service1!$H$38</f>
        <v>0</v>
      </c>
      <c r="O15" s="143"/>
      <c r="P15" s="149">
        <f>Service2!$H$38</f>
        <v>0</v>
      </c>
      <c r="Q15" s="143"/>
      <c r="R15" s="149">
        <f>Service3!$H$38</f>
        <v>0</v>
      </c>
      <c r="S15" s="143"/>
      <c r="T15" s="149">
        <f>Service4!$H$38</f>
        <v>0</v>
      </c>
      <c r="U15" s="143"/>
      <c r="V15" s="149">
        <f>Service5!$H$38</f>
        <v>0</v>
      </c>
      <c r="W15" s="143"/>
      <c r="X15" s="149">
        <f>Service6!$H$38</f>
        <v>0</v>
      </c>
      <c r="Z15" s="238" t="s">
        <v>231</v>
      </c>
      <c r="AC15" s="190" t="s">
        <v>163</v>
      </c>
      <c r="AD15" s="190"/>
      <c r="AE15" s="136"/>
      <c r="AF15" s="206">
        <f>SUM(AI15:AL15)</f>
        <v>0</v>
      </c>
      <c r="AG15" s="138"/>
      <c r="AH15" s="143"/>
      <c r="AI15" s="174"/>
      <c r="AJ15" s="143"/>
      <c r="AK15" s="136"/>
      <c r="AL15" s="206">
        <f>SUM(AO15:AY15)</f>
        <v>0</v>
      </c>
      <c r="AM15" s="138"/>
      <c r="AN15" s="184"/>
      <c r="AO15" s="174"/>
      <c r="AP15" s="143"/>
      <c r="AQ15" s="174"/>
      <c r="AR15" s="143"/>
      <c r="AS15" s="174"/>
      <c r="AT15" s="143"/>
      <c r="AU15" s="174"/>
      <c r="AV15" s="143"/>
      <c r="AW15" s="174"/>
      <c r="AX15" s="143"/>
      <c r="AY15" s="174"/>
    </row>
    <row r="16" spans="1:52" ht="14.25" customHeight="1" x14ac:dyDescent="0.4">
      <c r="C16" s="141"/>
      <c r="D16" s="136"/>
      <c r="E16" s="146" t="s">
        <v>138</v>
      </c>
      <c r="F16" s="138"/>
      <c r="G16" s="143"/>
      <c r="H16" s="151"/>
      <c r="I16" s="143"/>
      <c r="J16" s="136"/>
      <c r="K16" s="146" t="s">
        <v>138</v>
      </c>
      <c r="L16" s="138"/>
      <c r="M16" s="147"/>
      <c r="N16" s="147" t="s">
        <v>138</v>
      </c>
      <c r="O16" s="143"/>
      <c r="P16" s="147" t="s">
        <v>138</v>
      </c>
      <c r="Q16" s="143"/>
      <c r="R16" s="147" t="s">
        <v>138</v>
      </c>
      <c r="S16" s="143"/>
      <c r="T16" s="147" t="s">
        <v>138</v>
      </c>
      <c r="U16" s="143"/>
      <c r="V16" s="147" t="s">
        <v>138</v>
      </c>
      <c r="W16" s="143"/>
      <c r="X16" s="147" t="s">
        <v>138</v>
      </c>
      <c r="Z16" s="238" t="s">
        <v>231</v>
      </c>
      <c r="AC16" s="204" t="s">
        <v>178</v>
      </c>
      <c r="AD16" s="164"/>
      <c r="AE16" s="136"/>
      <c r="AF16" s="117">
        <f>SUM(AI16:AL16)</f>
        <v>0</v>
      </c>
      <c r="AG16" s="138"/>
      <c r="AH16" s="143"/>
      <c r="AI16" s="149">
        <f>SUM(AI12:AI15)</f>
        <v>0</v>
      </c>
      <c r="AJ16" s="143"/>
      <c r="AK16" s="136"/>
      <c r="AL16" s="117">
        <f>SUM(AO16:AY16)</f>
        <v>0</v>
      </c>
      <c r="AM16" s="138"/>
      <c r="AN16" s="186"/>
      <c r="AO16" s="149">
        <f>SUM(AO12:AO15)</f>
        <v>0</v>
      </c>
      <c r="AP16" s="180"/>
      <c r="AQ16" s="149">
        <f>SUM(AQ12:AQ15)</f>
        <v>0</v>
      </c>
      <c r="AR16" s="180"/>
      <c r="AS16" s="149">
        <f>SUM(AS12:AS15)</f>
        <v>0</v>
      </c>
      <c r="AT16" s="180"/>
      <c r="AU16" s="149">
        <f>SUM(AU12:AU15)</f>
        <v>0</v>
      </c>
      <c r="AV16" s="180"/>
      <c r="AW16" s="149">
        <f>SUM(AW12:AW15)</f>
        <v>0</v>
      </c>
      <c r="AX16" s="180"/>
      <c r="AY16" s="149">
        <f>SUM(AY12:AY15)</f>
        <v>0</v>
      </c>
    </row>
    <row r="17" spans="1:55" ht="14.25" customHeight="1" x14ac:dyDescent="0.4">
      <c r="C17" s="141"/>
      <c r="D17" s="136"/>
      <c r="E17" s="150"/>
      <c r="F17" s="138"/>
      <c r="G17" s="143"/>
      <c r="H17" s="151"/>
      <c r="I17" s="143"/>
      <c r="J17" s="136"/>
      <c r="K17" s="150"/>
      <c r="L17" s="138"/>
      <c r="M17" s="152"/>
      <c r="N17" s="152"/>
      <c r="O17" s="143"/>
      <c r="P17" s="152"/>
      <c r="Q17" s="143"/>
      <c r="R17" s="152"/>
      <c r="S17" s="143"/>
      <c r="T17" s="152"/>
      <c r="U17" s="143"/>
      <c r="V17" s="152"/>
      <c r="W17" s="143"/>
      <c r="X17" s="152"/>
      <c r="Z17" s="238" t="s">
        <v>231</v>
      </c>
      <c r="AC17" s="164"/>
      <c r="AD17" s="164"/>
      <c r="AE17" s="136"/>
      <c r="AF17" s="142"/>
      <c r="AG17" s="138"/>
      <c r="AH17" s="143"/>
      <c r="AI17" s="151"/>
      <c r="AJ17" s="143"/>
      <c r="AK17" s="136"/>
      <c r="AL17" s="142"/>
      <c r="AM17" s="138"/>
      <c r="AN17" s="186"/>
      <c r="AO17" s="149"/>
      <c r="AP17" s="180"/>
      <c r="AQ17" s="149"/>
      <c r="AR17" s="180"/>
      <c r="AS17" s="149"/>
      <c r="AT17" s="180"/>
      <c r="AU17" s="149"/>
      <c r="AV17" s="180"/>
      <c r="AW17" s="149"/>
      <c r="AX17" s="180"/>
      <c r="AY17" s="149"/>
    </row>
    <row r="18" spans="1:55" ht="14.25" customHeight="1" x14ac:dyDescent="0.4">
      <c r="C18" s="179" t="s">
        <v>211</v>
      </c>
      <c r="D18" s="153"/>
      <c r="E18" s="142">
        <f>SUM(H18:K18)</f>
        <v>0</v>
      </c>
      <c r="F18" s="138"/>
      <c r="G18" s="143"/>
      <c r="H18" s="184">
        <f>$AI$16</f>
        <v>0</v>
      </c>
      <c r="I18" s="143"/>
      <c r="J18" s="153"/>
      <c r="K18" s="142">
        <f t="shared" ref="K18:K19" si="1">SUM(N18:X18)</f>
        <v>0</v>
      </c>
      <c r="L18" s="138"/>
      <c r="M18" s="144"/>
      <c r="N18" s="184">
        <f>$AO$16</f>
        <v>0</v>
      </c>
      <c r="O18" s="180"/>
      <c r="P18" s="184">
        <f>$AQ$16</f>
        <v>0</v>
      </c>
      <c r="Q18" s="180"/>
      <c r="R18" s="184">
        <f>$AS$16</f>
        <v>0</v>
      </c>
      <c r="S18" s="180"/>
      <c r="T18" s="184">
        <f>$AU$16</f>
        <v>0</v>
      </c>
      <c r="U18" s="180"/>
      <c r="V18" s="184">
        <f>$AW$16</f>
        <v>0</v>
      </c>
      <c r="W18" s="180"/>
      <c r="X18" s="184">
        <f>$AY$16</f>
        <v>0</v>
      </c>
      <c r="Z18" s="238" t="s">
        <v>231</v>
      </c>
      <c r="AC18" s="198" t="s">
        <v>193</v>
      </c>
      <c r="AD18" s="164"/>
      <c r="AE18" s="136"/>
      <c r="AF18" s="142">
        <f>SUM(AI18:AL18)</f>
        <v>0</v>
      </c>
      <c r="AG18" s="138"/>
      <c r="AH18" s="143"/>
      <c r="AI18" s="174"/>
      <c r="AJ18" s="143"/>
      <c r="AK18" s="136"/>
      <c r="AL18" s="142">
        <f>SUM(AO18:AY18)</f>
        <v>0</v>
      </c>
      <c r="AM18" s="138"/>
      <c r="AN18" s="184"/>
      <c r="AO18" s="174"/>
      <c r="AP18" s="143"/>
      <c r="AQ18" s="174"/>
      <c r="AR18" s="143"/>
      <c r="AS18" s="174"/>
      <c r="AT18" s="143"/>
      <c r="AU18" s="174"/>
      <c r="AV18" s="143"/>
      <c r="AW18" s="174"/>
      <c r="AX18" s="143"/>
      <c r="AY18" s="174"/>
    </row>
    <row r="19" spans="1:55" ht="14.25" customHeight="1" x14ac:dyDescent="0.4">
      <c r="C19" s="179" t="s">
        <v>159</v>
      </c>
      <c r="D19" s="154"/>
      <c r="E19" s="142">
        <f>SUM(H19:K19)</f>
        <v>0</v>
      </c>
      <c r="F19" s="138"/>
      <c r="G19" s="143"/>
      <c r="H19" s="174"/>
      <c r="I19" s="143"/>
      <c r="J19" s="154"/>
      <c r="K19" s="142">
        <f t="shared" si="1"/>
        <v>0</v>
      </c>
      <c r="L19" s="138"/>
      <c r="M19" s="144"/>
      <c r="N19" s="174"/>
      <c r="O19" s="143"/>
      <c r="P19" s="174"/>
      <c r="Q19" s="143"/>
      <c r="R19" s="174"/>
      <c r="S19" s="143"/>
      <c r="T19" s="174"/>
      <c r="U19" s="143"/>
      <c r="V19" s="174"/>
      <c r="W19" s="143"/>
      <c r="X19" s="174"/>
      <c r="Z19" s="238" t="s">
        <v>231</v>
      </c>
      <c r="AC19" s="198" t="s">
        <v>194</v>
      </c>
      <c r="AD19" s="164"/>
      <c r="AE19" s="136"/>
      <c r="AF19" s="142">
        <f>SUM(AI19:AL19)</f>
        <v>0</v>
      </c>
      <c r="AG19" s="138"/>
      <c r="AH19" s="143"/>
      <c r="AI19" s="174"/>
      <c r="AJ19" s="143"/>
      <c r="AK19" s="136"/>
      <c r="AL19" s="142">
        <f>SUM(AO19:AY19)</f>
        <v>0</v>
      </c>
      <c r="AM19" s="138"/>
      <c r="AN19" s="184"/>
      <c r="AO19" s="174"/>
      <c r="AP19" s="143"/>
      <c r="AQ19" s="174"/>
      <c r="AR19" s="143"/>
      <c r="AS19" s="174"/>
      <c r="AT19" s="143"/>
      <c r="AU19" s="174"/>
      <c r="AV19" s="143"/>
      <c r="AW19" s="174"/>
      <c r="AX19" s="143"/>
      <c r="AY19" s="174"/>
    </row>
    <row r="20" spans="1:55" ht="14.25" customHeight="1" x14ac:dyDescent="0.45">
      <c r="C20" s="179" t="s">
        <v>179</v>
      </c>
      <c r="D20" s="154"/>
      <c r="E20" s="142">
        <f>SUM(H20:K20)</f>
        <v>0</v>
      </c>
      <c r="F20" s="138"/>
      <c r="G20" s="143"/>
      <c r="H20" s="184">
        <f>$AI$21</f>
        <v>0</v>
      </c>
      <c r="I20" s="143"/>
      <c r="J20" s="153"/>
      <c r="K20" s="142">
        <f t="shared" ref="K20" si="2">SUM(N20:X20)</f>
        <v>0</v>
      </c>
      <c r="L20" s="138"/>
      <c r="M20" s="144"/>
      <c r="N20" s="184">
        <f>$AO$21</f>
        <v>0</v>
      </c>
      <c r="O20" s="180"/>
      <c r="P20" s="184">
        <f>$AQ$21</f>
        <v>0</v>
      </c>
      <c r="Q20" s="180"/>
      <c r="R20" s="184">
        <f>$AS$21</f>
        <v>0</v>
      </c>
      <c r="S20" s="180"/>
      <c r="T20" s="184">
        <f>$AU$21</f>
        <v>0</v>
      </c>
      <c r="U20" s="180"/>
      <c r="V20" s="184">
        <f>$AW$21</f>
        <v>0</v>
      </c>
      <c r="W20" s="180"/>
      <c r="X20" s="184">
        <f>$AY$21</f>
        <v>0</v>
      </c>
      <c r="Z20" s="238" t="s">
        <v>231</v>
      </c>
      <c r="AC20" s="198" t="s">
        <v>195</v>
      </c>
      <c r="AD20" s="164"/>
      <c r="AE20" s="136"/>
      <c r="AF20" s="206">
        <f>SUM(AI20:AL20)</f>
        <v>0</v>
      </c>
      <c r="AG20" s="138"/>
      <c r="AH20" s="143"/>
      <c r="AI20" s="174"/>
      <c r="AJ20" s="143"/>
      <c r="AK20" s="136"/>
      <c r="AL20" s="206">
        <f>SUM(AO20:AY20)</f>
        <v>0</v>
      </c>
      <c r="AM20" s="138"/>
      <c r="AN20" s="184"/>
      <c r="AO20" s="174"/>
      <c r="AP20" s="143"/>
      <c r="AQ20" s="174"/>
      <c r="AR20" s="143"/>
      <c r="AS20" s="174"/>
      <c r="AT20" s="143"/>
      <c r="AU20" s="174"/>
      <c r="AV20" s="143"/>
      <c r="AW20" s="174"/>
      <c r="AX20" s="143"/>
      <c r="AY20" s="174"/>
    </row>
    <row r="21" spans="1:55" ht="14.25" customHeight="1" x14ac:dyDescent="0.4">
      <c r="A21" s="158"/>
      <c r="B21" s="158"/>
      <c r="C21" s="203" t="s">
        <v>140</v>
      </c>
      <c r="D21" s="155"/>
      <c r="E21" s="156">
        <f>SUM(H21:K21)</f>
        <v>0</v>
      </c>
      <c r="F21" s="138"/>
      <c r="G21" s="143"/>
      <c r="H21" s="157">
        <f>SUM(H18:H20)</f>
        <v>0</v>
      </c>
      <c r="I21" s="143"/>
      <c r="J21" s="155"/>
      <c r="K21" s="117">
        <f>SUM(N21:X21)</f>
        <v>0</v>
      </c>
      <c r="L21" s="138">
        <f>SUM(L19:L19)</f>
        <v>0</v>
      </c>
      <c r="M21" s="157"/>
      <c r="N21" s="157">
        <f>SUM(N18:N20)</f>
        <v>0</v>
      </c>
      <c r="O21" s="143"/>
      <c r="P21" s="157">
        <f>SUM(P18:P20)</f>
        <v>0</v>
      </c>
      <c r="Q21" s="143"/>
      <c r="R21" s="157">
        <f>SUM(R18:R20)</f>
        <v>0</v>
      </c>
      <c r="S21" s="143"/>
      <c r="T21" s="157">
        <f>SUM(T18:T20)</f>
        <v>0</v>
      </c>
      <c r="U21" s="143"/>
      <c r="V21" s="157">
        <f>SUM(V18:V20)</f>
        <v>0</v>
      </c>
      <c r="W21" s="143"/>
      <c r="X21" s="157">
        <f>SUM(X18:X20)</f>
        <v>0</v>
      </c>
      <c r="Y21" s="158"/>
      <c r="Z21" s="238" t="s">
        <v>231</v>
      </c>
      <c r="AC21" s="204" t="s">
        <v>179</v>
      </c>
      <c r="AD21" s="164"/>
      <c r="AE21" s="136"/>
      <c r="AF21" s="117">
        <f>SUM(AI21:AL21)</f>
        <v>0</v>
      </c>
      <c r="AG21" s="138"/>
      <c r="AH21" s="143"/>
      <c r="AI21" s="149">
        <f>SUM(AI18:AI20)</f>
        <v>0</v>
      </c>
      <c r="AJ21" s="143"/>
      <c r="AK21" s="136"/>
      <c r="AL21" s="117">
        <f>SUM(AO21:AY21)</f>
        <v>0</v>
      </c>
      <c r="AM21" s="138"/>
      <c r="AN21" s="186"/>
      <c r="AO21" s="149">
        <f>SUM(AO18:AO20)</f>
        <v>0</v>
      </c>
      <c r="AP21" s="180"/>
      <c r="AQ21" s="149">
        <f>SUM(AQ18:AQ20)</f>
        <v>0</v>
      </c>
      <c r="AR21" s="180"/>
      <c r="AS21" s="149">
        <f>SUM(AS18:AS20)</f>
        <v>0</v>
      </c>
      <c r="AT21" s="180"/>
      <c r="AU21" s="149">
        <f>SUM(AU18:AU20)</f>
        <v>0</v>
      </c>
      <c r="AV21" s="180"/>
      <c r="AW21" s="149">
        <f>SUM(AW18:AW20)</f>
        <v>0</v>
      </c>
      <c r="AX21" s="180"/>
      <c r="AY21" s="149">
        <f>SUM(AY18:AY20)</f>
        <v>0</v>
      </c>
    </row>
    <row r="22" spans="1:55" ht="14.25" customHeight="1" x14ac:dyDescent="0.4">
      <c r="A22" s="163"/>
      <c r="B22" s="163"/>
      <c r="C22" s="159"/>
      <c r="D22" s="160"/>
      <c r="E22" s="161"/>
      <c r="F22" s="138"/>
      <c r="G22" s="143"/>
      <c r="H22" s="201"/>
      <c r="I22" s="143"/>
      <c r="J22" s="160"/>
      <c r="K22" s="161"/>
      <c r="L22" s="138"/>
      <c r="M22" s="162"/>
      <c r="N22" s="162"/>
      <c r="O22" s="143"/>
      <c r="P22" s="162"/>
      <c r="Q22" s="143"/>
      <c r="R22" s="162"/>
      <c r="S22" s="143"/>
      <c r="T22" s="162"/>
      <c r="U22" s="143"/>
      <c r="V22" s="162"/>
      <c r="W22" s="143"/>
      <c r="X22" s="162"/>
      <c r="Y22" s="163"/>
      <c r="Z22" s="238" t="s">
        <v>231</v>
      </c>
      <c r="AC22" s="190"/>
      <c r="AD22" s="190"/>
      <c r="AE22" s="136"/>
      <c r="AF22" s="142"/>
      <c r="AG22" s="138"/>
      <c r="AH22" s="143"/>
      <c r="AI22" s="151"/>
      <c r="AJ22" s="143"/>
      <c r="AK22" s="136"/>
      <c r="AL22" s="142"/>
      <c r="AM22" s="138"/>
      <c r="AN22" s="185"/>
      <c r="AO22" s="185"/>
      <c r="AP22" s="180"/>
      <c r="AQ22" s="185"/>
      <c r="AR22" s="180"/>
      <c r="AS22" s="185"/>
      <c r="AT22" s="180"/>
      <c r="AU22" s="185"/>
      <c r="AV22" s="180"/>
      <c r="AW22" s="185"/>
      <c r="AX22" s="180"/>
      <c r="AY22" s="185"/>
    </row>
    <row r="23" spans="1:55" ht="14.25" customHeight="1" x14ac:dyDescent="0.4">
      <c r="C23" s="141" t="s">
        <v>206</v>
      </c>
      <c r="D23" s="136"/>
      <c r="E23" s="142">
        <f t="shared" ref="E23:E38" si="3">SUM(H23:K23)</f>
        <v>0</v>
      </c>
      <c r="F23" s="138"/>
      <c r="G23" s="143"/>
      <c r="H23" s="184">
        <f>$AI$30</f>
        <v>0</v>
      </c>
      <c r="I23" s="143"/>
      <c r="J23" s="136"/>
      <c r="K23" s="142">
        <f t="shared" ref="K23:K37" si="4">SUM(N23:X23)</f>
        <v>0</v>
      </c>
      <c r="L23" s="138"/>
      <c r="M23" s="144"/>
      <c r="N23" s="184">
        <f>AO$30</f>
        <v>0</v>
      </c>
      <c r="O23" s="180"/>
      <c r="P23" s="184">
        <f>AQ$30</f>
        <v>0</v>
      </c>
      <c r="Q23" s="180"/>
      <c r="R23" s="184">
        <f>AS$30</f>
        <v>0</v>
      </c>
      <c r="S23" s="180"/>
      <c r="T23" s="184">
        <f>AU$30</f>
        <v>0</v>
      </c>
      <c r="U23" s="180"/>
      <c r="V23" s="184">
        <f>AW$30</f>
        <v>0</v>
      </c>
      <c r="W23" s="180"/>
      <c r="X23" s="184">
        <f>AY$30</f>
        <v>0</v>
      </c>
      <c r="Z23" s="238" t="s">
        <v>231</v>
      </c>
      <c r="AC23" s="191" t="s">
        <v>170</v>
      </c>
      <c r="AD23" s="191"/>
      <c r="AE23" s="136"/>
      <c r="AF23" s="142">
        <f t="shared" ref="AF23:AF30" si="5">SUM(AI23:AL23)</f>
        <v>0</v>
      </c>
      <c r="AG23" s="138"/>
      <c r="AH23" s="143"/>
      <c r="AI23" s="174"/>
      <c r="AJ23" s="143"/>
      <c r="AK23" s="136"/>
      <c r="AL23" s="142">
        <f t="shared" ref="AL23:AL30" si="6">SUM(AO23:AY23)</f>
        <v>0</v>
      </c>
      <c r="AM23" s="138"/>
      <c r="AN23" s="184"/>
      <c r="AO23" s="174"/>
      <c r="AP23" s="143"/>
      <c r="AQ23" s="174"/>
      <c r="AR23" s="143"/>
      <c r="AS23" s="174"/>
      <c r="AT23" s="143"/>
      <c r="AU23" s="174"/>
      <c r="AV23" s="143"/>
      <c r="AW23" s="174"/>
      <c r="AX23" s="143"/>
      <c r="AY23" s="174"/>
    </row>
    <row r="24" spans="1:55" s="158" customFormat="1" ht="14.25" customHeight="1" x14ac:dyDescent="0.4">
      <c r="A24" s="118"/>
      <c r="B24" s="118"/>
      <c r="C24" s="141" t="s">
        <v>141</v>
      </c>
      <c r="D24" s="136"/>
      <c r="E24" s="142">
        <f t="shared" si="3"/>
        <v>0</v>
      </c>
      <c r="F24" s="138"/>
      <c r="G24" s="143"/>
      <c r="H24" s="184">
        <f>AI$37</f>
        <v>0</v>
      </c>
      <c r="I24" s="143"/>
      <c r="J24" s="136"/>
      <c r="K24" s="142">
        <f t="shared" si="4"/>
        <v>0</v>
      </c>
      <c r="L24" s="138"/>
      <c r="M24" s="144"/>
      <c r="N24" s="184">
        <f>AO$37</f>
        <v>0</v>
      </c>
      <c r="O24" s="200"/>
      <c r="P24" s="184">
        <f>AQ$37</f>
        <v>0</v>
      </c>
      <c r="Q24" s="200"/>
      <c r="R24" s="184">
        <f>AS$37</f>
        <v>0</v>
      </c>
      <c r="S24" s="200"/>
      <c r="T24" s="184">
        <f>AU$37</f>
        <v>0</v>
      </c>
      <c r="U24" s="200"/>
      <c r="V24" s="184">
        <f>AW$37</f>
        <v>0</v>
      </c>
      <c r="W24" s="200"/>
      <c r="X24" s="184">
        <f>AY$37</f>
        <v>0</v>
      </c>
      <c r="Y24" s="118"/>
      <c r="Z24" s="238" t="s">
        <v>231</v>
      </c>
      <c r="AA24" s="118"/>
      <c r="AB24" s="118"/>
      <c r="AC24" s="191" t="s">
        <v>171</v>
      </c>
      <c r="AD24" s="191"/>
      <c r="AE24" s="136"/>
      <c r="AF24" s="142">
        <f t="shared" si="5"/>
        <v>0</v>
      </c>
      <c r="AG24" s="138"/>
      <c r="AH24" s="143"/>
      <c r="AI24" s="174"/>
      <c r="AJ24" s="143"/>
      <c r="AK24" s="136"/>
      <c r="AL24" s="142">
        <f t="shared" si="6"/>
        <v>0</v>
      </c>
      <c r="AM24" s="138"/>
      <c r="AN24" s="184"/>
      <c r="AO24" s="174"/>
      <c r="AP24" s="143"/>
      <c r="AQ24" s="174"/>
      <c r="AR24" s="143"/>
      <c r="AS24" s="174"/>
      <c r="AT24" s="143"/>
      <c r="AU24" s="174"/>
      <c r="AV24" s="143"/>
      <c r="AW24" s="174"/>
      <c r="AX24" s="143"/>
      <c r="AY24" s="174"/>
      <c r="AZ24" s="118"/>
      <c r="BA24" s="118"/>
    </row>
    <row r="25" spans="1:55" s="163" customFormat="1" ht="14.25" customHeight="1" x14ac:dyDescent="0.4">
      <c r="A25" s="118"/>
      <c r="B25" s="118"/>
      <c r="C25" s="141" t="s">
        <v>142</v>
      </c>
      <c r="D25" s="136"/>
      <c r="E25" s="142">
        <f t="shared" si="3"/>
        <v>0</v>
      </c>
      <c r="F25" s="138"/>
      <c r="G25" s="143"/>
      <c r="H25" s="184">
        <f>AI$44</f>
        <v>0</v>
      </c>
      <c r="I25" s="143"/>
      <c r="J25" s="136"/>
      <c r="K25" s="142">
        <f t="shared" ref="K25" si="7">SUM(N25:X25)</f>
        <v>0</v>
      </c>
      <c r="L25" s="138"/>
      <c r="M25" s="144"/>
      <c r="N25" s="184">
        <f>AO$44</f>
        <v>0</v>
      </c>
      <c r="O25" s="180"/>
      <c r="P25" s="184">
        <f>AQ$44</f>
        <v>0</v>
      </c>
      <c r="Q25" s="180"/>
      <c r="R25" s="184">
        <f>AS$44</f>
        <v>0</v>
      </c>
      <c r="S25" s="180"/>
      <c r="T25" s="184">
        <f>AU$44</f>
        <v>0</v>
      </c>
      <c r="U25" s="180"/>
      <c r="V25" s="184">
        <f>AW$44</f>
        <v>0</v>
      </c>
      <c r="W25" s="180"/>
      <c r="X25" s="184">
        <f>AY$44</f>
        <v>0</v>
      </c>
      <c r="Y25" s="118"/>
      <c r="Z25" s="238" t="s">
        <v>231</v>
      </c>
      <c r="AA25" s="118"/>
      <c r="AB25" s="118"/>
      <c r="AC25" s="187" t="s">
        <v>172</v>
      </c>
      <c r="AD25" s="187"/>
      <c r="AE25" s="136"/>
      <c r="AF25" s="142">
        <f t="shared" si="5"/>
        <v>0</v>
      </c>
      <c r="AG25" s="138"/>
      <c r="AH25" s="143"/>
      <c r="AI25" s="174"/>
      <c r="AJ25" s="143"/>
      <c r="AK25" s="136"/>
      <c r="AL25" s="142">
        <f t="shared" si="6"/>
        <v>0</v>
      </c>
      <c r="AM25" s="138"/>
      <c r="AN25" s="184"/>
      <c r="AO25" s="174"/>
      <c r="AP25" s="143"/>
      <c r="AQ25" s="174"/>
      <c r="AR25" s="143"/>
      <c r="AS25" s="174"/>
      <c r="AT25" s="143"/>
      <c r="AU25" s="174"/>
      <c r="AV25" s="143"/>
      <c r="AW25" s="174"/>
      <c r="AX25" s="143"/>
      <c r="AY25" s="174"/>
      <c r="AZ25" s="118"/>
      <c r="BA25" s="118"/>
    </row>
    <row r="26" spans="1:55" ht="14.25" customHeight="1" x14ac:dyDescent="0.4">
      <c r="C26" s="141" t="s">
        <v>143</v>
      </c>
      <c r="D26" s="136"/>
      <c r="E26" s="142">
        <f t="shared" si="3"/>
        <v>0</v>
      </c>
      <c r="F26" s="138"/>
      <c r="G26" s="143"/>
      <c r="H26" s="174"/>
      <c r="I26" s="143"/>
      <c r="J26" s="136"/>
      <c r="K26" s="142">
        <f t="shared" si="4"/>
        <v>0</v>
      </c>
      <c r="L26" s="138"/>
      <c r="M26" s="144"/>
      <c r="N26" s="174"/>
      <c r="O26" s="143"/>
      <c r="P26" s="174"/>
      <c r="Q26" s="143"/>
      <c r="R26" s="174"/>
      <c r="S26" s="143"/>
      <c r="T26" s="174"/>
      <c r="U26" s="143"/>
      <c r="V26" s="174"/>
      <c r="W26" s="143"/>
      <c r="X26" s="174"/>
      <c r="Z26" s="238" t="s">
        <v>231</v>
      </c>
      <c r="AC26" s="187" t="s">
        <v>173</v>
      </c>
      <c r="AD26" s="187"/>
      <c r="AE26" s="136"/>
      <c r="AF26" s="142">
        <f t="shared" si="5"/>
        <v>0</v>
      </c>
      <c r="AG26" s="138"/>
      <c r="AH26" s="143"/>
      <c r="AI26" s="174"/>
      <c r="AJ26" s="143"/>
      <c r="AK26" s="136"/>
      <c r="AL26" s="142">
        <f t="shared" si="6"/>
        <v>0</v>
      </c>
      <c r="AM26" s="138"/>
      <c r="AN26" s="184"/>
      <c r="AO26" s="174"/>
      <c r="AP26" s="143"/>
      <c r="AQ26" s="174"/>
      <c r="AR26" s="143"/>
      <c r="AS26" s="174"/>
      <c r="AT26" s="143"/>
      <c r="AU26" s="174"/>
      <c r="AV26" s="143"/>
      <c r="AW26" s="174"/>
      <c r="AX26" s="143"/>
      <c r="AY26" s="174"/>
      <c r="BA26" s="168"/>
      <c r="BC26" s="184"/>
    </row>
    <row r="27" spans="1:55" ht="14.25" customHeight="1" x14ac:dyDescent="0.4">
      <c r="C27" s="141" t="s">
        <v>144</v>
      </c>
      <c r="D27" s="136"/>
      <c r="E27" s="142">
        <f t="shared" si="3"/>
        <v>0</v>
      </c>
      <c r="F27" s="138"/>
      <c r="G27" s="143"/>
      <c r="H27" s="174"/>
      <c r="I27" s="143"/>
      <c r="J27" s="136"/>
      <c r="K27" s="142">
        <f t="shared" si="4"/>
        <v>0</v>
      </c>
      <c r="L27" s="138"/>
      <c r="M27" s="144"/>
      <c r="N27" s="174"/>
      <c r="O27" s="143"/>
      <c r="P27" s="174"/>
      <c r="Q27" s="143"/>
      <c r="R27" s="174"/>
      <c r="S27" s="143"/>
      <c r="T27" s="174"/>
      <c r="U27" s="143"/>
      <c r="V27" s="174"/>
      <c r="W27" s="143"/>
      <c r="X27" s="174"/>
      <c r="Z27" s="238" t="s">
        <v>231</v>
      </c>
      <c r="AC27" s="198" t="s">
        <v>201</v>
      </c>
      <c r="AD27" s="164"/>
      <c r="AE27" s="136"/>
      <c r="AF27" s="142">
        <f t="shared" si="5"/>
        <v>0</v>
      </c>
      <c r="AG27" s="138"/>
      <c r="AH27" s="143"/>
      <c r="AI27" s="174"/>
      <c r="AJ27" s="143"/>
      <c r="AK27" s="136"/>
      <c r="AL27" s="142">
        <f t="shared" si="6"/>
        <v>0</v>
      </c>
      <c r="AM27" s="138"/>
      <c r="AN27" s="184"/>
      <c r="AO27" s="174"/>
      <c r="AP27" s="143"/>
      <c r="AQ27" s="174"/>
      <c r="AR27" s="143"/>
      <c r="AS27" s="174"/>
      <c r="AT27" s="143"/>
      <c r="AU27" s="174"/>
      <c r="AV27" s="143"/>
      <c r="AW27" s="174"/>
      <c r="AX27" s="143"/>
      <c r="AY27" s="174"/>
      <c r="BA27" s="168"/>
    </row>
    <row r="28" spans="1:55" ht="14.25" customHeight="1" x14ac:dyDescent="0.4">
      <c r="C28" s="141" t="s">
        <v>145</v>
      </c>
      <c r="D28" s="136"/>
      <c r="E28" s="142">
        <f t="shared" ref="E28" si="8">SUM(H28:K28)</f>
        <v>0</v>
      </c>
      <c r="F28" s="138"/>
      <c r="G28" s="143"/>
      <c r="H28" s="174"/>
      <c r="I28" s="143"/>
      <c r="J28" s="136"/>
      <c r="K28" s="142">
        <f t="shared" ref="K28" si="9">SUM(N28:X28)</f>
        <v>0</v>
      </c>
      <c r="L28" s="138"/>
      <c r="M28" s="144"/>
      <c r="N28" s="174"/>
      <c r="O28" s="143"/>
      <c r="P28" s="174"/>
      <c r="Q28" s="143"/>
      <c r="R28" s="174"/>
      <c r="S28" s="143"/>
      <c r="T28" s="174"/>
      <c r="U28" s="143"/>
      <c r="V28" s="174"/>
      <c r="W28" s="143"/>
      <c r="X28" s="174"/>
      <c r="Z28" s="238" t="s">
        <v>231</v>
      </c>
      <c r="AC28" s="198" t="s">
        <v>200</v>
      </c>
      <c r="AD28" s="164"/>
      <c r="AE28" s="136"/>
      <c r="AF28" s="142">
        <f t="shared" si="5"/>
        <v>0</v>
      </c>
      <c r="AG28" s="138"/>
      <c r="AH28" s="143"/>
      <c r="AI28" s="174"/>
      <c r="AJ28" s="143"/>
      <c r="AK28" s="136"/>
      <c r="AL28" s="142">
        <f t="shared" si="6"/>
        <v>0</v>
      </c>
      <c r="AM28" s="138"/>
      <c r="AN28" s="184"/>
      <c r="AO28" s="174"/>
      <c r="AP28" s="143"/>
      <c r="AQ28" s="174"/>
      <c r="AR28" s="143"/>
      <c r="AS28" s="174"/>
      <c r="AT28" s="143"/>
      <c r="AU28" s="174"/>
      <c r="AV28" s="143"/>
      <c r="AW28" s="174"/>
      <c r="AX28" s="143"/>
      <c r="AY28" s="174"/>
      <c r="BA28" s="168"/>
    </row>
    <row r="29" spans="1:55" ht="14.25" customHeight="1" x14ac:dyDescent="0.45">
      <c r="C29" s="141" t="s">
        <v>207</v>
      </c>
      <c r="D29" s="136"/>
      <c r="E29" s="142">
        <f t="shared" si="3"/>
        <v>0</v>
      </c>
      <c r="F29" s="138"/>
      <c r="G29" s="143"/>
      <c r="H29" s="174"/>
      <c r="I29" s="143"/>
      <c r="J29" s="136"/>
      <c r="K29" s="142">
        <f t="shared" si="4"/>
        <v>0</v>
      </c>
      <c r="L29" s="138"/>
      <c r="M29" s="144"/>
      <c r="N29" s="174"/>
      <c r="O29" s="143"/>
      <c r="P29" s="174"/>
      <c r="Q29" s="143"/>
      <c r="R29" s="174"/>
      <c r="S29" s="143"/>
      <c r="T29" s="174"/>
      <c r="U29" s="143"/>
      <c r="V29" s="174"/>
      <c r="W29" s="143"/>
      <c r="X29" s="174"/>
      <c r="Z29" s="238" t="s">
        <v>231</v>
      </c>
      <c r="AC29" s="198" t="s">
        <v>199</v>
      </c>
      <c r="AD29" s="164"/>
      <c r="AE29" s="136"/>
      <c r="AF29" s="206">
        <f t="shared" si="5"/>
        <v>0</v>
      </c>
      <c r="AG29" s="138"/>
      <c r="AH29" s="143"/>
      <c r="AI29" s="174"/>
      <c r="AJ29" s="143"/>
      <c r="AK29" s="136"/>
      <c r="AL29" s="206">
        <f t="shared" si="6"/>
        <v>0</v>
      </c>
      <c r="AM29" s="138"/>
      <c r="AN29" s="184"/>
      <c r="AO29" s="174"/>
      <c r="AP29" s="143"/>
      <c r="AQ29" s="174"/>
      <c r="AR29" s="143"/>
      <c r="AS29" s="174"/>
      <c r="AT29" s="143"/>
      <c r="AU29" s="174"/>
      <c r="AV29" s="143"/>
      <c r="AW29" s="174"/>
      <c r="AX29" s="143"/>
      <c r="AY29" s="174"/>
    </row>
    <row r="30" spans="1:55" ht="14.25" customHeight="1" x14ac:dyDescent="0.4">
      <c r="C30" s="141" t="s">
        <v>164</v>
      </c>
      <c r="D30" s="136"/>
      <c r="E30" s="142">
        <f t="shared" si="3"/>
        <v>0</v>
      </c>
      <c r="F30" s="138"/>
      <c r="G30" s="143"/>
      <c r="H30" s="174"/>
      <c r="I30" s="143"/>
      <c r="J30" s="136"/>
      <c r="K30" s="142">
        <f t="shared" si="4"/>
        <v>0</v>
      </c>
      <c r="L30" s="138"/>
      <c r="M30" s="144"/>
      <c r="N30" s="174"/>
      <c r="O30" s="143"/>
      <c r="P30" s="174"/>
      <c r="Q30" s="143"/>
      <c r="R30" s="174"/>
      <c r="S30" s="143"/>
      <c r="T30" s="174"/>
      <c r="U30" s="143"/>
      <c r="V30" s="174"/>
      <c r="W30" s="143"/>
      <c r="X30" s="174"/>
      <c r="Z30" s="238" t="s">
        <v>231</v>
      </c>
      <c r="AC30" s="204" t="s">
        <v>175</v>
      </c>
      <c r="AD30" s="164"/>
      <c r="AE30" s="136"/>
      <c r="AF30" s="117">
        <f t="shared" si="5"/>
        <v>0</v>
      </c>
      <c r="AG30" s="138"/>
      <c r="AH30" s="143"/>
      <c r="AI30" s="149">
        <f>SUM(AI23:AI29)</f>
        <v>0</v>
      </c>
      <c r="AJ30" s="143"/>
      <c r="AK30" s="136"/>
      <c r="AL30" s="117">
        <f t="shared" si="6"/>
        <v>0</v>
      </c>
      <c r="AM30" s="138"/>
      <c r="AN30" s="184"/>
      <c r="AO30" s="149">
        <f>SUM(AO23:AO29)</f>
        <v>0</v>
      </c>
      <c r="AP30" s="149"/>
      <c r="AQ30" s="149">
        <f>SUM(AQ23:AQ29)</f>
        <v>0</v>
      </c>
      <c r="AR30" s="180"/>
      <c r="AS30" s="149">
        <f>SUM(AS23:AS29)</f>
        <v>0</v>
      </c>
      <c r="AT30" s="180"/>
      <c r="AU30" s="149">
        <f>SUM(AU23:AU29)</f>
        <v>0</v>
      </c>
      <c r="AV30" s="180"/>
      <c r="AW30" s="149">
        <f>SUM(AW23:AW29)</f>
        <v>0</v>
      </c>
      <c r="AX30" s="180"/>
      <c r="AY30" s="149">
        <f>SUM(AY23:AY29)</f>
        <v>0</v>
      </c>
    </row>
    <row r="31" spans="1:55" ht="14.25" customHeight="1" x14ac:dyDescent="0.4">
      <c r="C31" s="141" t="s">
        <v>146</v>
      </c>
      <c r="D31" s="136"/>
      <c r="E31" s="142">
        <f t="shared" si="3"/>
        <v>0</v>
      </c>
      <c r="F31" s="138"/>
      <c r="G31" s="143"/>
      <c r="H31" s="174"/>
      <c r="I31" s="143"/>
      <c r="J31" s="136"/>
      <c r="K31" s="142">
        <f t="shared" si="4"/>
        <v>0</v>
      </c>
      <c r="L31" s="138"/>
      <c r="M31" s="144"/>
      <c r="N31" s="174"/>
      <c r="O31" s="143"/>
      <c r="P31" s="174"/>
      <c r="Q31" s="143"/>
      <c r="R31" s="174"/>
      <c r="S31" s="143"/>
      <c r="T31" s="174"/>
      <c r="U31" s="143"/>
      <c r="V31" s="174"/>
      <c r="W31" s="143"/>
      <c r="X31" s="174"/>
      <c r="Z31" s="238" t="s">
        <v>231</v>
      </c>
      <c r="AC31" s="190"/>
      <c r="AD31" s="190"/>
      <c r="AE31" s="136"/>
      <c r="AF31" s="142"/>
      <c r="AG31" s="138"/>
      <c r="AH31" s="143"/>
      <c r="AI31" s="151"/>
      <c r="AJ31" s="143"/>
      <c r="AK31" s="136"/>
      <c r="AL31" s="142"/>
      <c r="AM31" s="138"/>
      <c r="AN31" s="185"/>
      <c r="AO31" s="185"/>
      <c r="AP31" s="180"/>
      <c r="AQ31" s="185"/>
      <c r="AR31" s="180"/>
      <c r="AS31" s="185"/>
      <c r="AT31" s="180"/>
      <c r="AU31" s="185"/>
      <c r="AV31" s="180"/>
      <c r="AW31" s="185"/>
      <c r="AX31" s="180"/>
      <c r="AY31" s="185"/>
    </row>
    <row r="32" spans="1:55" ht="14.25" customHeight="1" x14ac:dyDescent="0.4">
      <c r="C32" s="141" t="s">
        <v>147</v>
      </c>
      <c r="D32" s="136"/>
      <c r="E32" s="142">
        <f t="shared" si="3"/>
        <v>0</v>
      </c>
      <c r="F32" s="138"/>
      <c r="G32" s="143"/>
      <c r="H32" s="174"/>
      <c r="I32" s="143"/>
      <c r="J32" s="136"/>
      <c r="K32" s="142">
        <f t="shared" ref="K32" si="10">SUM(N32:X32)</f>
        <v>0</v>
      </c>
      <c r="L32" s="138"/>
      <c r="M32" s="144"/>
      <c r="N32" s="174"/>
      <c r="O32" s="143"/>
      <c r="P32" s="174"/>
      <c r="Q32" s="143"/>
      <c r="R32" s="174"/>
      <c r="S32" s="143"/>
      <c r="T32" s="174"/>
      <c r="U32" s="143"/>
      <c r="V32" s="174"/>
      <c r="W32" s="143"/>
      <c r="X32" s="174"/>
      <c r="Z32" s="238" t="s">
        <v>231</v>
      </c>
      <c r="AC32" s="191" t="s">
        <v>189</v>
      </c>
      <c r="AD32" s="191"/>
      <c r="AE32" s="136"/>
      <c r="AF32" s="142">
        <f>SUM(AI32:AL32)</f>
        <v>0</v>
      </c>
      <c r="AG32" s="138"/>
      <c r="AH32" s="143"/>
      <c r="AI32" s="174"/>
      <c r="AJ32" s="143"/>
      <c r="AK32" s="136"/>
      <c r="AL32" s="142">
        <f>SUM(AO32:AY32)</f>
        <v>0</v>
      </c>
      <c r="AM32" s="138"/>
      <c r="AN32" s="184"/>
      <c r="AO32" s="174"/>
      <c r="AP32" s="143"/>
      <c r="AQ32" s="174"/>
      <c r="AR32" s="143"/>
      <c r="AS32" s="174"/>
      <c r="AT32" s="143"/>
      <c r="AU32" s="174"/>
      <c r="AV32" s="143"/>
      <c r="AW32" s="174"/>
      <c r="AX32" s="143"/>
      <c r="AY32" s="174"/>
    </row>
    <row r="33" spans="1:54" ht="14.25" customHeight="1" x14ac:dyDescent="0.4">
      <c r="C33" s="141" t="s">
        <v>148</v>
      </c>
      <c r="D33" s="136"/>
      <c r="E33" s="142">
        <f t="shared" si="3"/>
        <v>0</v>
      </c>
      <c r="F33" s="138"/>
      <c r="G33" s="143"/>
      <c r="H33" s="174"/>
      <c r="I33" s="143"/>
      <c r="J33" s="136"/>
      <c r="K33" s="142">
        <f t="shared" si="4"/>
        <v>0</v>
      </c>
      <c r="L33" s="138"/>
      <c r="M33" s="144"/>
      <c r="N33" s="174"/>
      <c r="O33" s="143"/>
      <c r="P33" s="174"/>
      <c r="Q33" s="143"/>
      <c r="R33" s="174"/>
      <c r="S33" s="143"/>
      <c r="T33" s="174"/>
      <c r="U33" s="143"/>
      <c r="V33" s="174"/>
      <c r="W33" s="143"/>
      <c r="X33" s="174"/>
      <c r="Z33" s="238" t="s">
        <v>231</v>
      </c>
      <c r="AC33" s="191" t="s">
        <v>188</v>
      </c>
      <c r="AD33" s="191"/>
      <c r="AE33" s="136"/>
      <c r="AF33" s="142">
        <f>SUM(AI33:AL33)</f>
        <v>0</v>
      </c>
      <c r="AG33" s="138"/>
      <c r="AH33" s="143"/>
      <c r="AI33" s="174"/>
      <c r="AJ33" s="143"/>
      <c r="AK33" s="136"/>
      <c r="AL33" s="142">
        <f>SUM(AO33:AY33)</f>
        <v>0</v>
      </c>
      <c r="AM33" s="138"/>
      <c r="AN33" s="184"/>
      <c r="AO33" s="174"/>
      <c r="AP33" s="143"/>
      <c r="AQ33" s="174"/>
      <c r="AR33" s="143"/>
      <c r="AS33" s="174"/>
      <c r="AT33" s="143"/>
      <c r="AU33" s="174"/>
      <c r="AV33" s="143"/>
      <c r="AW33" s="174"/>
      <c r="AX33" s="143"/>
      <c r="AY33" s="174"/>
    </row>
    <row r="34" spans="1:54" ht="14.25" customHeight="1" x14ac:dyDescent="0.4">
      <c r="C34" s="141" t="s">
        <v>149</v>
      </c>
      <c r="D34" s="136"/>
      <c r="E34" s="142">
        <f t="shared" si="3"/>
        <v>0</v>
      </c>
      <c r="F34" s="138"/>
      <c r="G34" s="143"/>
      <c r="H34" s="174"/>
      <c r="I34" s="143"/>
      <c r="J34" s="136"/>
      <c r="K34" s="142">
        <f t="shared" si="4"/>
        <v>0</v>
      </c>
      <c r="L34" s="138"/>
      <c r="M34" s="144"/>
      <c r="N34" s="174"/>
      <c r="O34" s="143"/>
      <c r="P34" s="174"/>
      <c r="Q34" s="143"/>
      <c r="R34" s="174"/>
      <c r="S34" s="143"/>
      <c r="T34" s="174"/>
      <c r="U34" s="143"/>
      <c r="V34" s="174"/>
      <c r="W34" s="143"/>
      <c r="X34" s="174"/>
      <c r="Z34" s="238" t="s">
        <v>231</v>
      </c>
      <c r="AC34" s="191" t="s">
        <v>187</v>
      </c>
      <c r="AD34" s="191"/>
      <c r="AE34" s="136"/>
      <c r="AF34" s="142">
        <f>SUM(AI34:AL34)</f>
        <v>0</v>
      </c>
      <c r="AG34" s="138"/>
      <c r="AH34" s="143"/>
      <c r="AI34" s="174"/>
      <c r="AJ34" s="143"/>
      <c r="AK34" s="136"/>
      <c r="AL34" s="142">
        <f>SUM(AO34:AY34)</f>
        <v>0</v>
      </c>
      <c r="AM34" s="138"/>
      <c r="AN34" s="184"/>
      <c r="AO34" s="174"/>
      <c r="AP34" s="143"/>
      <c r="AQ34" s="174"/>
      <c r="AR34" s="143"/>
      <c r="AS34" s="174"/>
      <c r="AT34" s="143"/>
      <c r="AU34" s="174"/>
      <c r="AV34" s="143"/>
      <c r="AW34" s="174"/>
      <c r="AX34" s="143"/>
      <c r="AY34" s="174"/>
    </row>
    <row r="35" spans="1:54" ht="14.25" customHeight="1" x14ac:dyDescent="0.4">
      <c r="C35" s="141" t="s">
        <v>174</v>
      </c>
      <c r="D35" s="136"/>
      <c r="E35" s="142">
        <f t="shared" si="3"/>
        <v>0</v>
      </c>
      <c r="F35" s="138"/>
      <c r="G35" s="143"/>
      <c r="H35" s="181">
        <f>$AI$50</f>
        <v>0</v>
      </c>
      <c r="I35" s="143"/>
      <c r="J35" s="136"/>
      <c r="K35" s="142">
        <f t="shared" si="4"/>
        <v>0</v>
      </c>
      <c r="L35" s="138"/>
      <c r="M35" s="144"/>
      <c r="N35" s="181">
        <f>$AO$50</f>
        <v>0</v>
      </c>
      <c r="O35" s="180"/>
      <c r="P35" s="181">
        <f>$AQ$50</f>
        <v>0</v>
      </c>
      <c r="Q35" s="180"/>
      <c r="R35" s="181">
        <f>$AS$50</f>
        <v>0</v>
      </c>
      <c r="S35" s="180"/>
      <c r="T35" s="181">
        <f>$AU$50</f>
        <v>0</v>
      </c>
      <c r="U35" s="180"/>
      <c r="V35" s="181">
        <f>$AW$50</f>
        <v>0</v>
      </c>
      <c r="W35" s="180"/>
      <c r="X35" s="181">
        <f>$AY$50</f>
        <v>0</v>
      </c>
      <c r="Z35" s="238" t="s">
        <v>231</v>
      </c>
      <c r="AC35" s="198" t="s">
        <v>204</v>
      </c>
      <c r="AD35" s="164"/>
      <c r="AE35" s="148"/>
      <c r="AF35" s="142">
        <f t="shared" ref="AF35:AF36" si="11">SUM(AI35:AL35)</f>
        <v>0</v>
      </c>
      <c r="AG35" s="138"/>
      <c r="AH35" s="143"/>
      <c r="AI35" s="174"/>
      <c r="AJ35" s="143"/>
      <c r="AK35" s="148"/>
      <c r="AL35" s="142">
        <f t="shared" ref="AL35:AL36" si="12">SUM(AO35:AY35)</f>
        <v>0</v>
      </c>
      <c r="AM35" s="138"/>
      <c r="AN35" s="115"/>
      <c r="AO35" s="174"/>
      <c r="AP35" s="143"/>
      <c r="AQ35" s="174"/>
      <c r="AR35" s="143"/>
      <c r="AS35" s="174"/>
      <c r="AT35" s="143"/>
      <c r="AU35" s="174"/>
      <c r="AV35" s="143"/>
      <c r="AW35" s="174"/>
      <c r="AX35" s="143"/>
      <c r="AY35" s="174"/>
    </row>
    <row r="36" spans="1:54" ht="14.25" customHeight="1" x14ac:dyDescent="0.45">
      <c r="C36" s="141"/>
      <c r="D36" s="136"/>
      <c r="E36" s="142"/>
      <c r="F36" s="138"/>
      <c r="G36" s="143"/>
      <c r="H36" s="181"/>
      <c r="I36" s="143"/>
      <c r="J36" s="136"/>
      <c r="K36" s="142"/>
      <c r="L36" s="138"/>
      <c r="M36" s="144"/>
      <c r="N36" s="181"/>
      <c r="O36" s="180"/>
      <c r="P36" s="181"/>
      <c r="Q36" s="180"/>
      <c r="R36" s="181"/>
      <c r="S36" s="180"/>
      <c r="T36" s="181"/>
      <c r="U36" s="180"/>
      <c r="V36" s="181"/>
      <c r="W36" s="180"/>
      <c r="X36" s="181"/>
      <c r="Z36" s="238" t="s">
        <v>231</v>
      </c>
      <c r="AC36" s="198" t="s">
        <v>205</v>
      </c>
      <c r="AD36" s="164"/>
      <c r="AE36" s="148"/>
      <c r="AF36" s="206">
        <f t="shared" si="11"/>
        <v>0</v>
      </c>
      <c r="AG36" s="138"/>
      <c r="AH36" s="143"/>
      <c r="AI36" s="174"/>
      <c r="AJ36" s="143"/>
      <c r="AK36" s="148"/>
      <c r="AL36" s="206">
        <f t="shared" si="12"/>
        <v>0</v>
      </c>
      <c r="AM36" s="138"/>
      <c r="AN36" s="115"/>
      <c r="AO36" s="174"/>
      <c r="AP36" s="143"/>
      <c r="AQ36" s="174"/>
      <c r="AR36" s="143"/>
      <c r="AS36" s="174"/>
      <c r="AT36" s="143"/>
      <c r="AU36" s="174"/>
      <c r="AV36" s="143"/>
      <c r="AW36" s="174"/>
      <c r="AX36" s="143"/>
      <c r="AY36" s="174"/>
    </row>
    <row r="37" spans="1:54" ht="14.25" customHeight="1" x14ac:dyDescent="0.4">
      <c r="C37" s="198" t="s">
        <v>212</v>
      </c>
      <c r="D37" s="136"/>
      <c r="E37" s="142">
        <f t="shared" si="3"/>
        <v>0</v>
      </c>
      <c r="F37" s="138"/>
      <c r="G37" s="143"/>
      <c r="H37" s="174"/>
      <c r="I37" s="143"/>
      <c r="J37" s="136"/>
      <c r="K37" s="142">
        <f t="shared" si="4"/>
        <v>0</v>
      </c>
      <c r="L37" s="138"/>
      <c r="M37" s="144"/>
      <c r="N37" s="174"/>
      <c r="O37" s="143"/>
      <c r="P37" s="174"/>
      <c r="Q37" s="143"/>
      <c r="R37" s="174"/>
      <c r="S37" s="143"/>
      <c r="T37" s="174"/>
      <c r="U37" s="143"/>
      <c r="V37" s="174"/>
      <c r="W37" s="143"/>
      <c r="X37" s="174"/>
      <c r="Z37" s="237" t="s">
        <v>229</v>
      </c>
      <c r="AC37" s="204" t="s">
        <v>186</v>
      </c>
      <c r="AD37" s="164"/>
      <c r="AE37" s="136"/>
      <c r="AF37" s="117">
        <f>SUM(AI37:AL37)</f>
        <v>0</v>
      </c>
      <c r="AG37" s="138"/>
      <c r="AH37" s="143"/>
      <c r="AI37" s="149">
        <f>SUM(AI32:AI34)</f>
        <v>0</v>
      </c>
      <c r="AJ37" s="143"/>
      <c r="AK37" s="136"/>
      <c r="AL37" s="117">
        <f>SUM(AO37:AY37)</f>
        <v>0</v>
      </c>
      <c r="AM37" s="138"/>
      <c r="AN37" s="186"/>
      <c r="AO37" s="149">
        <f>SUM(AO32:AO34)</f>
        <v>0</v>
      </c>
      <c r="AP37" s="180"/>
      <c r="AQ37" s="149">
        <f>SUM(AQ32:AQ34)</f>
        <v>0</v>
      </c>
      <c r="AR37" s="180"/>
      <c r="AS37" s="149">
        <f>SUM(AS32:AS34)</f>
        <v>0</v>
      </c>
      <c r="AT37" s="180"/>
      <c r="AU37" s="149">
        <f>SUM(AU32:AU34)</f>
        <v>0</v>
      </c>
      <c r="AV37" s="180"/>
      <c r="AW37" s="149">
        <f>SUM(AW32:AW34)</f>
        <v>0</v>
      </c>
      <c r="AX37" s="180"/>
      <c r="AY37" s="149">
        <f>SUM(AY32:AY34)</f>
        <v>0</v>
      </c>
    </row>
    <row r="38" spans="1:54" ht="14.25" customHeight="1" x14ac:dyDescent="0.3">
      <c r="A38" s="168"/>
      <c r="B38" s="168"/>
      <c r="C38" s="203" t="s">
        <v>150</v>
      </c>
      <c r="D38" s="165"/>
      <c r="E38" s="117">
        <f t="shared" si="3"/>
        <v>0</v>
      </c>
      <c r="F38" s="166"/>
      <c r="G38" s="167"/>
      <c r="H38" s="115">
        <f>SUM(H22:H37)</f>
        <v>0</v>
      </c>
      <c r="I38" s="167"/>
      <c r="J38" s="165"/>
      <c r="K38" s="117">
        <f>SUM(N38:X38)</f>
        <v>0</v>
      </c>
      <c r="L38" s="166"/>
      <c r="M38" s="115"/>
      <c r="N38" s="115">
        <f>SUM(N22:N37)</f>
        <v>0</v>
      </c>
      <c r="O38" s="167"/>
      <c r="P38" s="115">
        <f>SUM(P22:P37)</f>
        <v>0</v>
      </c>
      <c r="Q38" s="167"/>
      <c r="R38" s="115">
        <f>SUM(R22:R37)</f>
        <v>0</v>
      </c>
      <c r="S38" s="167"/>
      <c r="T38" s="115">
        <f>SUM(T22:T37)</f>
        <v>0</v>
      </c>
      <c r="U38" s="167"/>
      <c r="V38" s="115">
        <f>SUM(V22:V37)</f>
        <v>0</v>
      </c>
      <c r="W38" s="167"/>
      <c r="X38" s="115">
        <f>SUM(X22:X37)</f>
        <v>0</v>
      </c>
      <c r="Y38" s="168"/>
      <c r="Z38" s="370" t="s">
        <v>230</v>
      </c>
      <c r="AC38" s="187"/>
      <c r="AD38" s="187"/>
      <c r="AE38" s="136"/>
      <c r="AF38" s="142"/>
      <c r="AG38" s="138"/>
      <c r="AH38" s="143"/>
      <c r="AI38" s="151"/>
      <c r="AJ38" s="143"/>
      <c r="AK38" s="136"/>
      <c r="AL38" s="142"/>
      <c r="AM38" s="138"/>
      <c r="AN38" s="184"/>
      <c r="AO38" s="189"/>
      <c r="AP38" s="180"/>
      <c r="AQ38" s="189"/>
      <c r="AR38" s="180"/>
      <c r="AS38" s="189"/>
      <c r="AT38" s="180"/>
      <c r="AU38" s="189"/>
      <c r="AV38" s="180"/>
      <c r="AW38" s="189"/>
      <c r="AX38" s="180"/>
      <c r="AY38" s="189"/>
    </row>
    <row r="39" spans="1:54" ht="14.25" customHeight="1" x14ac:dyDescent="0.3">
      <c r="C39" s="141"/>
      <c r="D39" s="136"/>
      <c r="E39" s="146" t="s">
        <v>138</v>
      </c>
      <c r="F39" s="138"/>
      <c r="G39" s="143"/>
      <c r="H39" s="186" t="s">
        <v>138</v>
      </c>
      <c r="I39" s="143"/>
      <c r="J39" s="136"/>
      <c r="K39" s="146" t="s">
        <v>138</v>
      </c>
      <c r="L39" s="138"/>
      <c r="M39" s="147"/>
      <c r="N39" s="147" t="s">
        <v>138</v>
      </c>
      <c r="O39" s="143"/>
      <c r="P39" s="147" t="s">
        <v>138</v>
      </c>
      <c r="Q39" s="143"/>
      <c r="R39" s="147" t="s">
        <v>138</v>
      </c>
      <c r="S39" s="143"/>
      <c r="T39" s="147" t="s">
        <v>138</v>
      </c>
      <c r="U39" s="143"/>
      <c r="V39" s="147" t="s">
        <v>138</v>
      </c>
      <c r="W39" s="143"/>
      <c r="X39" s="147" t="s">
        <v>138</v>
      </c>
      <c r="Z39" s="370"/>
      <c r="AC39" s="141" t="s">
        <v>190</v>
      </c>
      <c r="AD39" s="141"/>
      <c r="AE39" s="136"/>
      <c r="AF39" s="142">
        <f>SUM(AI39:AL39)</f>
        <v>0</v>
      </c>
      <c r="AG39" s="138"/>
      <c r="AH39" s="143"/>
      <c r="AI39" s="174"/>
      <c r="AJ39" s="143"/>
      <c r="AK39" s="136"/>
      <c r="AL39" s="142">
        <f>SUM(AO39:AY39)</f>
        <v>0</v>
      </c>
      <c r="AM39" s="138"/>
      <c r="AN39" s="145"/>
      <c r="AO39" s="174"/>
      <c r="AP39" s="143"/>
      <c r="AQ39" s="174"/>
      <c r="AR39" s="143"/>
      <c r="AS39" s="174"/>
      <c r="AT39" s="143"/>
      <c r="AU39" s="174"/>
      <c r="AV39" s="143"/>
      <c r="AW39" s="174"/>
      <c r="AX39" s="143"/>
      <c r="AY39" s="174"/>
    </row>
    <row r="40" spans="1:54" s="168" customFormat="1" ht="14.25" customHeight="1" x14ac:dyDescent="0.4">
      <c r="A40" s="118"/>
      <c r="B40" s="118"/>
      <c r="C40" s="202" t="s">
        <v>177</v>
      </c>
      <c r="D40" s="148"/>
      <c r="E40" s="117">
        <f>SUM(H40:K40)</f>
        <v>0</v>
      </c>
      <c r="F40" s="138"/>
      <c r="G40" s="143"/>
      <c r="H40" s="115">
        <f>SUM(H21,H38)</f>
        <v>0</v>
      </c>
      <c r="I40" s="143"/>
      <c r="J40" s="148"/>
      <c r="K40" s="117">
        <f>SUM(N40:X40)</f>
        <v>0</v>
      </c>
      <c r="L40" s="138"/>
      <c r="M40" s="115"/>
      <c r="N40" s="115">
        <f>SUM(N21,N38)</f>
        <v>0</v>
      </c>
      <c r="O40" s="143"/>
      <c r="P40" s="115">
        <f>SUM(P21,P38)</f>
        <v>0</v>
      </c>
      <c r="Q40" s="143"/>
      <c r="R40" s="115">
        <f>SUM(R21,R38)</f>
        <v>0</v>
      </c>
      <c r="S40" s="143"/>
      <c r="T40" s="115">
        <f>SUM(T21,T38)</f>
        <v>0</v>
      </c>
      <c r="U40" s="143"/>
      <c r="V40" s="115">
        <f>SUM(V21,V38)</f>
        <v>0</v>
      </c>
      <c r="W40" s="143"/>
      <c r="X40" s="115">
        <f>SUM(X21,X38)</f>
        <v>0</v>
      </c>
      <c r="Y40" s="118"/>
      <c r="Z40" s="238" t="s">
        <v>231</v>
      </c>
      <c r="AA40" s="118"/>
      <c r="AB40" s="118"/>
      <c r="AC40" s="141" t="s">
        <v>191</v>
      </c>
      <c r="AD40" s="141"/>
      <c r="AE40" s="136"/>
      <c r="AF40" s="142">
        <f t="shared" ref="AF40:AF44" si="13">SUM(AI40:AL40)</f>
        <v>0</v>
      </c>
      <c r="AG40" s="138"/>
      <c r="AH40" s="143"/>
      <c r="AI40" s="174"/>
      <c r="AJ40" s="143"/>
      <c r="AK40" s="136"/>
      <c r="AL40" s="142">
        <f t="shared" ref="AL40:AL44" si="14">SUM(AO40:AY40)</f>
        <v>0</v>
      </c>
      <c r="AM40" s="138"/>
      <c r="AN40" s="145"/>
      <c r="AO40" s="174"/>
      <c r="AP40" s="143"/>
      <c r="AQ40" s="174"/>
      <c r="AR40" s="143"/>
      <c r="AS40" s="174"/>
      <c r="AT40" s="143"/>
      <c r="AU40" s="174"/>
      <c r="AV40" s="143"/>
      <c r="AW40" s="174"/>
      <c r="AX40" s="143"/>
      <c r="AY40" s="174"/>
      <c r="AZ40" s="118"/>
      <c r="BA40" s="118"/>
      <c r="BB40" s="118"/>
    </row>
    <row r="41" spans="1:54" ht="14.25" customHeight="1" x14ac:dyDescent="0.4">
      <c r="C41" s="141"/>
      <c r="D41" s="136"/>
      <c r="E41" s="146" t="s">
        <v>138</v>
      </c>
      <c r="F41" s="138"/>
      <c r="G41" s="143"/>
      <c r="H41" s="186" t="s">
        <v>138</v>
      </c>
      <c r="I41" s="143"/>
      <c r="J41" s="136"/>
      <c r="K41" s="146" t="s">
        <v>138</v>
      </c>
      <c r="L41" s="138"/>
      <c r="M41" s="147"/>
      <c r="N41" s="147" t="s">
        <v>138</v>
      </c>
      <c r="O41" s="143"/>
      <c r="P41" s="147" t="s">
        <v>138</v>
      </c>
      <c r="Q41" s="143"/>
      <c r="R41" s="147" t="s">
        <v>138</v>
      </c>
      <c r="S41" s="143"/>
      <c r="T41" s="147" t="s">
        <v>138</v>
      </c>
      <c r="U41" s="143"/>
      <c r="V41" s="147" t="s">
        <v>138</v>
      </c>
      <c r="W41" s="143"/>
      <c r="X41" s="147" t="s">
        <v>138</v>
      </c>
      <c r="Z41" s="238" t="s">
        <v>231</v>
      </c>
      <c r="AC41" s="141" t="s">
        <v>192</v>
      </c>
      <c r="AD41" s="141"/>
      <c r="AE41" s="136"/>
      <c r="AF41" s="142">
        <f t="shared" si="13"/>
        <v>0</v>
      </c>
      <c r="AG41" s="138"/>
      <c r="AH41" s="143"/>
      <c r="AI41" s="174"/>
      <c r="AJ41" s="143"/>
      <c r="AK41" s="136"/>
      <c r="AL41" s="142">
        <f t="shared" si="14"/>
        <v>0</v>
      </c>
      <c r="AM41" s="138"/>
      <c r="AN41" s="147"/>
      <c r="AO41" s="174"/>
      <c r="AP41" s="143"/>
      <c r="AQ41" s="174"/>
      <c r="AR41" s="143"/>
      <c r="AS41" s="174"/>
      <c r="AT41" s="143"/>
      <c r="AU41" s="174"/>
      <c r="AV41" s="143"/>
      <c r="AW41" s="174"/>
      <c r="AX41" s="143"/>
      <c r="AY41" s="174"/>
    </row>
    <row r="42" spans="1:54" ht="14.25" customHeight="1" x14ac:dyDescent="0.4">
      <c r="C42" s="202" t="s">
        <v>165</v>
      </c>
      <c r="D42" s="148"/>
      <c r="E42" s="117">
        <f>SUM(H42:K42)</f>
        <v>0</v>
      </c>
      <c r="F42" s="138"/>
      <c r="G42" s="143"/>
      <c r="H42" s="115">
        <f>SUM(H15,-H40)</f>
        <v>0</v>
      </c>
      <c r="I42" s="143"/>
      <c r="J42" s="148"/>
      <c r="K42" s="117">
        <f>SUM(K15,-K40)</f>
        <v>0</v>
      </c>
      <c r="L42" s="138"/>
      <c r="M42" s="115"/>
      <c r="N42" s="115">
        <f>SUM(N15,-N40)</f>
        <v>0</v>
      </c>
      <c r="O42" s="143"/>
      <c r="P42" s="115">
        <f>SUM(P15,-P40)</f>
        <v>0</v>
      </c>
      <c r="Q42" s="143"/>
      <c r="R42" s="115">
        <f>SUM(R15,-R40)</f>
        <v>0</v>
      </c>
      <c r="S42" s="143"/>
      <c r="T42" s="115">
        <f>SUM(T15,-T40)</f>
        <v>0</v>
      </c>
      <c r="U42" s="143"/>
      <c r="V42" s="115">
        <f>SUM(V15,-V40)</f>
        <v>0</v>
      </c>
      <c r="W42" s="143"/>
      <c r="X42" s="115">
        <f>SUM(X15,-X40)</f>
        <v>0</v>
      </c>
      <c r="Z42" s="238" t="s">
        <v>231</v>
      </c>
      <c r="AC42" s="198" t="s">
        <v>202</v>
      </c>
      <c r="AD42" s="164"/>
      <c r="AE42" s="148"/>
      <c r="AF42" s="142">
        <f t="shared" si="13"/>
        <v>0</v>
      </c>
      <c r="AG42" s="138"/>
      <c r="AH42" s="143"/>
      <c r="AI42" s="174"/>
      <c r="AJ42" s="143"/>
      <c r="AK42" s="148"/>
      <c r="AL42" s="142">
        <f t="shared" si="14"/>
        <v>0</v>
      </c>
      <c r="AM42" s="138"/>
      <c r="AN42" s="115"/>
      <c r="AO42" s="174"/>
      <c r="AP42" s="143"/>
      <c r="AQ42" s="174"/>
      <c r="AR42" s="143"/>
      <c r="AS42" s="174"/>
      <c r="AT42" s="143"/>
      <c r="AU42" s="174"/>
      <c r="AV42" s="143"/>
      <c r="AW42" s="174"/>
      <c r="AX42" s="143"/>
      <c r="AY42" s="174"/>
    </row>
    <row r="43" spans="1:54" ht="14.25" customHeight="1" x14ac:dyDescent="0.45">
      <c r="C43" s="141"/>
      <c r="D43" s="136"/>
      <c r="E43" s="146" t="s">
        <v>138</v>
      </c>
      <c r="F43" s="138"/>
      <c r="G43" s="143"/>
      <c r="H43" s="186" t="s">
        <v>138</v>
      </c>
      <c r="I43" s="143"/>
      <c r="J43" s="136"/>
      <c r="K43" s="146" t="s">
        <v>138</v>
      </c>
      <c r="L43" s="138"/>
      <c r="M43" s="147"/>
      <c r="N43" s="147" t="s">
        <v>138</v>
      </c>
      <c r="O43" s="143"/>
      <c r="P43" s="147" t="s">
        <v>138</v>
      </c>
      <c r="Q43" s="143"/>
      <c r="R43" s="147" t="s">
        <v>138</v>
      </c>
      <c r="S43" s="143"/>
      <c r="T43" s="147" t="s">
        <v>138</v>
      </c>
      <c r="U43" s="143"/>
      <c r="V43" s="147" t="s">
        <v>138</v>
      </c>
      <c r="W43" s="143"/>
      <c r="X43" s="147" t="s">
        <v>138</v>
      </c>
      <c r="Z43" s="238" t="s">
        <v>231</v>
      </c>
      <c r="AC43" s="198" t="s">
        <v>203</v>
      </c>
      <c r="AD43" s="164"/>
      <c r="AE43" s="148"/>
      <c r="AF43" s="206">
        <f t="shared" ref="AF43" si="15">SUM(AI43:AL43)</f>
        <v>0</v>
      </c>
      <c r="AG43" s="138"/>
      <c r="AH43" s="143"/>
      <c r="AI43" s="174"/>
      <c r="AJ43" s="143"/>
      <c r="AK43" s="148"/>
      <c r="AL43" s="206">
        <f t="shared" ref="AL43" si="16">SUM(AO43:AY43)</f>
        <v>0</v>
      </c>
      <c r="AM43" s="138"/>
      <c r="AN43" s="115"/>
      <c r="AO43" s="174"/>
      <c r="AP43" s="143"/>
      <c r="AQ43" s="174"/>
      <c r="AR43" s="143"/>
      <c r="AS43" s="174"/>
      <c r="AT43" s="143"/>
      <c r="AU43" s="174"/>
      <c r="AV43" s="143"/>
      <c r="AW43" s="174"/>
      <c r="AX43" s="143"/>
      <c r="AY43" s="174"/>
    </row>
    <row r="44" spans="1:54" ht="14.25" customHeight="1" x14ac:dyDescent="0.4">
      <c r="C44" s="141"/>
      <c r="D44" s="136"/>
      <c r="E44" s="146"/>
      <c r="F44" s="138"/>
      <c r="G44" s="143"/>
      <c r="H44" s="186"/>
      <c r="I44" s="143"/>
      <c r="J44" s="136"/>
      <c r="K44" s="146"/>
      <c r="L44" s="138"/>
      <c r="M44" s="147"/>
      <c r="N44" s="147"/>
      <c r="O44" s="143"/>
      <c r="P44" s="147"/>
      <c r="Q44" s="143"/>
      <c r="R44" s="147"/>
      <c r="S44" s="143"/>
      <c r="T44" s="147"/>
      <c r="U44" s="143"/>
      <c r="V44" s="147"/>
      <c r="W44" s="143"/>
      <c r="X44" s="147"/>
      <c r="Z44" s="238" t="s">
        <v>231</v>
      </c>
      <c r="AC44" s="204" t="s">
        <v>142</v>
      </c>
      <c r="AD44" s="164"/>
      <c r="AE44" s="136"/>
      <c r="AF44" s="117">
        <f t="shared" si="13"/>
        <v>0</v>
      </c>
      <c r="AG44" s="138"/>
      <c r="AH44" s="143"/>
      <c r="AI44" s="149">
        <f>SUM(AI39:AI42)</f>
        <v>0</v>
      </c>
      <c r="AJ44" s="143"/>
      <c r="AK44" s="136"/>
      <c r="AL44" s="117">
        <f t="shared" si="14"/>
        <v>0</v>
      </c>
      <c r="AM44" s="138"/>
      <c r="AN44" s="147"/>
      <c r="AO44" s="149">
        <f>SUM(AO39:AO42)</f>
        <v>0</v>
      </c>
      <c r="AP44" s="143"/>
      <c r="AQ44" s="149">
        <f>SUM(AQ39:AQ42)</f>
        <v>0</v>
      </c>
      <c r="AR44" s="143"/>
      <c r="AS44" s="149">
        <f>SUM(AS39:AS42)</f>
        <v>0</v>
      </c>
      <c r="AT44" s="143"/>
      <c r="AU44" s="149">
        <f>SUM(AU39:AU42)</f>
        <v>0</v>
      </c>
      <c r="AV44" s="143"/>
      <c r="AW44" s="149">
        <f>SUM(AW39:AW42)</f>
        <v>0</v>
      </c>
      <c r="AX44" s="143"/>
      <c r="AY44" s="149">
        <f>SUM(AY39:AY42)</f>
        <v>0</v>
      </c>
    </row>
    <row r="45" spans="1:54" ht="14.25" customHeight="1" x14ac:dyDescent="0.4">
      <c r="C45" s="287" t="s">
        <v>208</v>
      </c>
      <c r="D45" s="148"/>
      <c r="E45" s="117"/>
      <c r="F45" s="138"/>
      <c r="G45" s="143"/>
      <c r="H45" s="144"/>
      <c r="I45" s="143"/>
      <c r="J45" s="148"/>
      <c r="K45" s="117"/>
      <c r="L45" s="138"/>
      <c r="M45" s="115"/>
      <c r="N45" s="115"/>
      <c r="O45" s="143"/>
      <c r="P45" s="115"/>
      <c r="Q45" s="143"/>
      <c r="R45" s="115"/>
      <c r="S45" s="143"/>
      <c r="T45" s="115"/>
      <c r="U45" s="143"/>
      <c r="V45" s="115"/>
      <c r="W45" s="143"/>
      <c r="X45" s="115"/>
      <c r="Z45" s="238" t="s">
        <v>231</v>
      </c>
      <c r="AC45" s="164"/>
      <c r="AD45" s="164"/>
      <c r="AE45" s="136"/>
      <c r="AF45" s="142"/>
      <c r="AG45" s="138"/>
      <c r="AH45" s="143"/>
      <c r="AI45" s="149"/>
      <c r="AJ45" s="143"/>
      <c r="AK45" s="136"/>
      <c r="AL45" s="142"/>
      <c r="AM45" s="138"/>
      <c r="AN45" s="147"/>
      <c r="AO45" s="149"/>
      <c r="AP45" s="143"/>
      <c r="AQ45" s="149"/>
      <c r="AR45" s="143"/>
      <c r="AS45" s="149"/>
      <c r="AT45" s="143"/>
      <c r="AU45" s="149"/>
      <c r="AV45" s="143"/>
      <c r="AW45" s="149"/>
      <c r="AX45" s="143"/>
      <c r="AY45" s="149"/>
    </row>
    <row r="46" spans="1:54" ht="14.25" customHeight="1" x14ac:dyDescent="0.4">
      <c r="C46" s="141" t="s">
        <v>209</v>
      </c>
      <c r="D46" s="136"/>
      <c r="E46" s="142"/>
      <c r="F46" s="138"/>
      <c r="G46" s="143"/>
      <c r="H46" s="144"/>
      <c r="I46" s="143"/>
      <c r="J46" s="136"/>
      <c r="K46" s="142"/>
      <c r="L46" s="138"/>
      <c r="M46" s="144"/>
      <c r="N46" s="192">
        <f>1-SUM(P46:X46)</f>
        <v>1</v>
      </c>
      <c r="O46" s="193"/>
      <c r="P46" s="194"/>
      <c r="Q46" s="193"/>
      <c r="R46" s="194"/>
      <c r="S46" s="193"/>
      <c r="T46" s="194"/>
      <c r="U46" s="193"/>
      <c r="V46" s="194"/>
      <c r="W46" s="193"/>
      <c r="X46" s="194"/>
      <c r="Z46" s="238" t="s">
        <v>231</v>
      </c>
      <c r="AC46" s="188" t="s">
        <v>167</v>
      </c>
      <c r="AD46" s="188"/>
      <c r="AE46" s="136"/>
      <c r="AF46" s="142">
        <f t="shared" ref="AF46:AF49" si="17">SUM(AI46:AL46)</f>
        <v>0</v>
      </c>
      <c r="AG46" s="138"/>
      <c r="AH46" s="143"/>
      <c r="AI46" s="174"/>
      <c r="AJ46" s="143"/>
      <c r="AK46" s="136"/>
      <c r="AL46" s="142">
        <f t="shared" ref="AL46:AL49" si="18">SUM(AO46:AY46)</f>
        <v>0</v>
      </c>
      <c r="AM46" s="138"/>
      <c r="AN46" s="184"/>
      <c r="AO46" s="174"/>
      <c r="AP46" s="143"/>
      <c r="AQ46" s="174"/>
      <c r="AR46" s="143"/>
      <c r="AS46" s="174"/>
      <c r="AT46" s="143"/>
      <c r="AU46" s="174"/>
      <c r="AV46" s="143"/>
      <c r="AW46" s="174"/>
      <c r="AX46" s="143"/>
      <c r="AY46" s="174"/>
    </row>
    <row r="47" spans="1:54" ht="14.25" customHeight="1" x14ac:dyDescent="0.4">
      <c r="C47" s="202" t="s">
        <v>210</v>
      </c>
      <c r="D47" s="148"/>
      <c r="E47" s="117">
        <f>SUM(H47:K47)</f>
        <v>0</v>
      </c>
      <c r="F47" s="138"/>
      <c r="G47" s="143"/>
      <c r="H47" s="144">
        <f>-SUM($H$21,$H$38)</f>
        <v>0</v>
      </c>
      <c r="I47" s="143"/>
      <c r="J47" s="148"/>
      <c r="K47" s="117">
        <f>SUM(N47:X47)</f>
        <v>0</v>
      </c>
      <c r="L47" s="138"/>
      <c r="M47" s="115"/>
      <c r="N47" s="115">
        <f>SUM($H$21,$H$38)*N$46</f>
        <v>0</v>
      </c>
      <c r="O47" s="143"/>
      <c r="P47" s="115">
        <f>SUM($H$21,$H$38)*P$46</f>
        <v>0</v>
      </c>
      <c r="Q47" s="143"/>
      <c r="R47" s="115">
        <f>SUM($H$21,$H$38)*R$46</f>
        <v>0</v>
      </c>
      <c r="S47" s="143"/>
      <c r="T47" s="115">
        <f>SUM($H$21,$H$38)*T$46</f>
        <v>0</v>
      </c>
      <c r="U47" s="143"/>
      <c r="V47" s="115">
        <f>SUM($H$21,$H$38)*V$46</f>
        <v>0</v>
      </c>
      <c r="W47" s="143"/>
      <c r="X47" s="115">
        <f>SUM($H$21,$H$38)*X$46</f>
        <v>0</v>
      </c>
      <c r="Z47" s="238" t="s">
        <v>231</v>
      </c>
      <c r="AC47" s="188" t="s">
        <v>168</v>
      </c>
      <c r="AD47" s="188"/>
      <c r="AE47" s="136"/>
      <c r="AF47" s="142">
        <f t="shared" si="17"/>
        <v>0</v>
      </c>
      <c r="AG47" s="138"/>
      <c r="AH47" s="143"/>
      <c r="AI47" s="174"/>
      <c r="AJ47" s="143"/>
      <c r="AK47" s="136"/>
      <c r="AL47" s="142">
        <f t="shared" si="18"/>
        <v>0</v>
      </c>
      <c r="AM47" s="138"/>
      <c r="AN47" s="184"/>
      <c r="AO47" s="174"/>
      <c r="AP47" s="143"/>
      <c r="AQ47" s="174"/>
      <c r="AR47" s="143"/>
      <c r="AS47" s="174"/>
      <c r="AT47" s="143"/>
      <c r="AU47" s="174"/>
      <c r="AV47" s="143"/>
      <c r="AW47" s="174"/>
      <c r="AX47" s="143"/>
      <c r="AY47" s="174"/>
    </row>
    <row r="48" spans="1:54" ht="14.25" customHeight="1" x14ac:dyDescent="0.4">
      <c r="C48" s="141"/>
      <c r="D48" s="136"/>
      <c r="E48" s="146" t="s">
        <v>138</v>
      </c>
      <c r="F48" s="138"/>
      <c r="G48" s="143"/>
      <c r="H48" s="147" t="s">
        <v>138</v>
      </c>
      <c r="I48" s="143"/>
      <c r="J48" s="136"/>
      <c r="K48" s="146" t="s">
        <v>138</v>
      </c>
      <c r="L48" s="138"/>
      <c r="M48" s="147"/>
      <c r="N48" s="147" t="s">
        <v>138</v>
      </c>
      <c r="O48" s="143"/>
      <c r="P48" s="147" t="s">
        <v>138</v>
      </c>
      <c r="Q48" s="143"/>
      <c r="R48" s="147" t="s">
        <v>138</v>
      </c>
      <c r="S48" s="143"/>
      <c r="T48" s="147" t="s">
        <v>138</v>
      </c>
      <c r="U48" s="143"/>
      <c r="V48" s="147" t="s">
        <v>138</v>
      </c>
      <c r="W48" s="143"/>
      <c r="X48" s="147" t="s">
        <v>138</v>
      </c>
      <c r="Z48" s="238" t="s">
        <v>231</v>
      </c>
      <c r="AC48" s="188" t="s">
        <v>169</v>
      </c>
      <c r="AD48" s="188"/>
      <c r="AE48" s="136"/>
      <c r="AF48" s="142">
        <f t="shared" si="17"/>
        <v>0</v>
      </c>
      <c r="AG48" s="138"/>
      <c r="AH48" s="143"/>
      <c r="AI48" s="174"/>
      <c r="AJ48" s="143"/>
      <c r="AK48" s="136"/>
      <c r="AL48" s="142">
        <f t="shared" si="18"/>
        <v>0</v>
      </c>
      <c r="AM48" s="138"/>
      <c r="AN48" s="184"/>
      <c r="AO48" s="174"/>
      <c r="AP48" s="143"/>
      <c r="AQ48" s="174"/>
      <c r="AR48" s="143"/>
      <c r="AS48" s="174"/>
      <c r="AT48" s="143"/>
      <c r="AU48" s="174"/>
      <c r="AV48" s="143"/>
      <c r="AW48" s="174"/>
      <c r="AX48" s="143"/>
      <c r="AY48" s="174"/>
    </row>
    <row r="49" spans="3:54" ht="14.25" customHeight="1" x14ac:dyDescent="0.45">
      <c r="C49" s="202" t="s">
        <v>151</v>
      </c>
      <c r="D49" s="148"/>
      <c r="E49" s="117">
        <f>SUM(H49:K49)</f>
        <v>0</v>
      </c>
      <c r="F49" s="138"/>
      <c r="G49" s="143"/>
      <c r="H49" s="115">
        <f>H15-H40-H47</f>
        <v>0</v>
      </c>
      <c r="I49" s="143"/>
      <c r="J49" s="148"/>
      <c r="K49" s="117">
        <f>SUM(N49:X49)</f>
        <v>0</v>
      </c>
      <c r="L49" s="138"/>
      <c r="M49" s="115"/>
      <c r="N49" s="115">
        <f>N15-N40-N47</f>
        <v>0</v>
      </c>
      <c r="O49" s="143"/>
      <c r="P49" s="115">
        <f>P15-P40-P47</f>
        <v>0</v>
      </c>
      <c r="Q49" s="143"/>
      <c r="R49" s="115">
        <f>R15-R40-R47</f>
        <v>0</v>
      </c>
      <c r="S49" s="143"/>
      <c r="T49" s="115">
        <f>T15-T40-T47</f>
        <v>0</v>
      </c>
      <c r="U49" s="143"/>
      <c r="V49" s="115">
        <f>V15-V40-V47</f>
        <v>0</v>
      </c>
      <c r="W49" s="143"/>
      <c r="X49" s="115">
        <f>X15-X40-X47</f>
        <v>0</v>
      </c>
      <c r="Z49" s="238" t="s">
        <v>232</v>
      </c>
      <c r="AC49" s="198" t="s">
        <v>196</v>
      </c>
      <c r="AD49" s="164"/>
      <c r="AE49" s="136"/>
      <c r="AF49" s="206">
        <f t="shared" si="17"/>
        <v>0</v>
      </c>
      <c r="AG49" s="138"/>
      <c r="AH49" s="143"/>
      <c r="AI49" s="174"/>
      <c r="AJ49" s="143"/>
      <c r="AK49" s="136"/>
      <c r="AL49" s="206">
        <f t="shared" si="18"/>
        <v>0</v>
      </c>
      <c r="AM49" s="138"/>
      <c r="AN49" s="184"/>
      <c r="AO49" s="174"/>
      <c r="AP49" s="143"/>
      <c r="AQ49" s="174"/>
      <c r="AR49" s="143"/>
      <c r="AS49" s="174"/>
      <c r="AT49" s="143"/>
      <c r="AU49" s="174"/>
      <c r="AV49" s="143"/>
      <c r="AW49" s="174"/>
      <c r="AX49" s="143"/>
      <c r="AY49" s="174"/>
    </row>
    <row r="50" spans="3:54" ht="14.25" customHeight="1" x14ac:dyDescent="0.4">
      <c r="C50" s="119"/>
      <c r="D50" s="136"/>
      <c r="E50" s="146" t="s">
        <v>152</v>
      </c>
      <c r="F50" s="138"/>
      <c r="G50" s="120"/>
      <c r="H50" s="169" t="s">
        <v>152</v>
      </c>
      <c r="I50" s="120"/>
      <c r="J50" s="136"/>
      <c r="K50" s="146" t="s">
        <v>152</v>
      </c>
      <c r="L50" s="138"/>
      <c r="M50" s="169"/>
      <c r="N50" s="169" t="s">
        <v>152</v>
      </c>
      <c r="O50" s="120"/>
      <c r="P50" s="169" t="s">
        <v>152</v>
      </c>
      <c r="Q50" s="120"/>
      <c r="R50" s="169" t="s">
        <v>152</v>
      </c>
      <c r="S50" s="120"/>
      <c r="T50" s="169" t="s">
        <v>152</v>
      </c>
      <c r="U50" s="120"/>
      <c r="V50" s="169" t="s">
        <v>152</v>
      </c>
      <c r="W50" s="120"/>
      <c r="X50" s="169" t="s">
        <v>152</v>
      </c>
      <c r="Z50" s="238" t="s">
        <v>233</v>
      </c>
      <c r="AC50" s="204" t="s">
        <v>176</v>
      </c>
      <c r="AD50" s="164"/>
      <c r="AE50" s="136"/>
      <c r="AF50" s="117">
        <f>SUM(AF46:AF49)</f>
        <v>0</v>
      </c>
      <c r="AG50" s="138"/>
      <c r="AH50" s="143"/>
      <c r="AI50" s="149">
        <f>SUM(AI46:AI49)</f>
        <v>0</v>
      </c>
      <c r="AJ50" s="143"/>
      <c r="AK50" s="136"/>
      <c r="AL50" s="117">
        <f>SUM(AL46:AL49)</f>
        <v>0</v>
      </c>
      <c r="AM50" s="138"/>
      <c r="AN50" s="184"/>
      <c r="AO50" s="149">
        <f>SUM(AO46:AO49)</f>
        <v>0</v>
      </c>
      <c r="AP50" s="143"/>
      <c r="AQ50" s="149">
        <f>SUM(AQ46:AQ49)</f>
        <v>0</v>
      </c>
      <c r="AR50" s="143"/>
      <c r="AS50" s="149">
        <f>SUM(AS46:AS49)</f>
        <v>0</v>
      </c>
      <c r="AT50" s="143"/>
      <c r="AU50" s="149">
        <f>SUM(AU46:AU49)</f>
        <v>0</v>
      </c>
      <c r="AV50" s="143"/>
      <c r="AW50" s="149">
        <f>SUM(AW46:AW49)</f>
        <v>0</v>
      </c>
      <c r="AX50" s="143"/>
      <c r="AY50" s="149">
        <f>SUM(AY46:AY49)</f>
        <v>0</v>
      </c>
    </row>
    <row r="51" spans="3:54" ht="7.5" customHeight="1" thickBot="1" x14ac:dyDescent="0.35">
      <c r="C51" s="119"/>
      <c r="D51" s="170"/>
      <c r="E51" s="171"/>
      <c r="F51" s="172"/>
      <c r="G51" s="120"/>
      <c r="H51" s="119"/>
      <c r="I51" s="120"/>
      <c r="J51" s="170"/>
      <c r="K51" s="171"/>
      <c r="L51" s="172"/>
      <c r="M51" s="119"/>
      <c r="N51" s="119"/>
      <c r="O51" s="120"/>
      <c r="P51" s="119"/>
      <c r="Q51" s="120"/>
      <c r="R51" s="119"/>
      <c r="S51" s="120"/>
      <c r="T51" s="119"/>
      <c r="U51" s="120"/>
      <c r="V51" s="119"/>
      <c r="W51" s="120"/>
      <c r="X51" s="119"/>
      <c r="AC51" s="190"/>
      <c r="AD51" s="190"/>
      <c r="AE51" s="170"/>
      <c r="AF51" s="205"/>
      <c r="AG51" s="172"/>
      <c r="AH51" s="190"/>
      <c r="AI51" s="190"/>
      <c r="AJ51" s="190"/>
      <c r="AK51" s="170"/>
      <c r="AL51" s="205"/>
      <c r="AM51" s="172"/>
      <c r="AN51" s="190"/>
      <c r="AO51" s="190"/>
      <c r="AP51" s="190"/>
      <c r="AQ51" s="190"/>
      <c r="AR51" s="180"/>
      <c r="AS51" s="189"/>
      <c r="AT51" s="180"/>
      <c r="AU51" s="189"/>
      <c r="AV51" s="180"/>
      <c r="AW51" s="189"/>
      <c r="AX51" s="180"/>
      <c r="AY51" s="189"/>
      <c r="BA51" s="158"/>
      <c r="BB51" s="168"/>
    </row>
    <row r="52" spans="3:54" ht="14.25" x14ac:dyDescent="0.3">
      <c r="AC52" s="187"/>
      <c r="AD52" s="187"/>
      <c r="AE52" s="187"/>
      <c r="AF52" s="187"/>
      <c r="AG52" s="180"/>
      <c r="AH52" s="180"/>
      <c r="AI52" s="187"/>
      <c r="AJ52" s="180"/>
      <c r="AK52" s="187"/>
      <c r="AL52" s="187"/>
      <c r="AM52" s="180"/>
      <c r="AN52" s="187"/>
      <c r="AO52" s="187"/>
      <c r="AP52" s="180"/>
      <c r="AQ52" s="187"/>
      <c r="AR52" s="180"/>
      <c r="AS52" s="187"/>
      <c r="AT52" s="180"/>
      <c r="AU52" s="187"/>
      <c r="AV52" s="180"/>
      <c r="AW52" s="187"/>
      <c r="AX52" s="180"/>
      <c r="AY52" s="187"/>
      <c r="BA52" s="163"/>
    </row>
    <row r="55" spans="3:54" x14ac:dyDescent="0.15">
      <c r="Z55" s="158"/>
    </row>
    <row r="56" spans="3:54" x14ac:dyDescent="0.15">
      <c r="Z56" s="163"/>
    </row>
  </sheetData>
  <sheetProtection algorithmName="SHA-512" hashValue="/4kn54YLUs5DTHVhiXvyiSpUCtXVGBwZMKG+k9KPJDJnhJgrCfb93AcE/btZ1oxLX6slg3pirA2yLzoagNtiug==" saltValue="x6XHCeHf3Y8mgtCG2O4eXQ==" spinCount="100000" sheet="1" objects="1" scenarios="1" formatCells="0" formatColumns="0" formatRows="0"/>
  <mergeCells count="18">
    <mergeCell ref="AY8:AY10"/>
    <mergeCell ref="AO8:AO10"/>
    <mergeCell ref="AQ8:AQ10"/>
    <mergeCell ref="AS8:AS10"/>
    <mergeCell ref="AU8:AU10"/>
    <mergeCell ref="AW8:AW10"/>
    <mergeCell ref="Z38:Z39"/>
    <mergeCell ref="X8:X10"/>
    <mergeCell ref="Z6:Z7"/>
    <mergeCell ref="N8:N10"/>
    <mergeCell ref="P8:P10"/>
    <mergeCell ref="R8:R10"/>
    <mergeCell ref="T8:T10"/>
    <mergeCell ref="V8:V10"/>
    <mergeCell ref="Q8:Q10"/>
    <mergeCell ref="S8:S10"/>
    <mergeCell ref="U8:U10"/>
    <mergeCell ref="W8:W10"/>
  </mergeCells>
  <printOptions horizontalCentered="1"/>
  <pageMargins left="0.25" right="0.25" top="0.5" bottom="0.5" header="0.5" footer="0.5"/>
  <pageSetup scale="76" fitToHeight="2"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B060C-6FBF-49AF-BC10-10363A086F2F}">
  <sheetPr>
    <tabColor rgb="FFFFFF00"/>
  </sheetPr>
  <dimension ref="A1:AE76"/>
  <sheetViews>
    <sheetView view="pageBreakPreview" zoomScaleNormal="100" zoomScaleSheetLayoutView="100" workbookViewId="0">
      <pane xSplit="12" ySplit="2" topLeftCell="M3" activePane="bottomRight" state="frozen"/>
      <selection activeCell="L7" sqref="L7"/>
      <selection pane="topRight" activeCell="L7" sqref="L7"/>
      <selection pane="bottomLeft" activeCell="L7" sqref="L7"/>
      <selection pane="bottomRight" activeCell="N2" sqref="N2"/>
    </sheetView>
  </sheetViews>
  <sheetFormatPr defaultRowHeight="19.5" x14ac:dyDescent="0.4"/>
  <cols>
    <col min="1" max="1" width="2.7109375" style="15" customWidth="1"/>
    <col min="2" max="2" width="9.140625" style="15" customWidth="1"/>
    <col min="3" max="3" width="13.42578125" style="15" customWidth="1"/>
    <col min="4" max="11" width="9.28515625" style="15" customWidth="1"/>
    <col min="12" max="12" width="3" style="15" customWidth="1"/>
    <col min="13" max="16384" width="9.140625" style="15"/>
  </cols>
  <sheetData>
    <row r="1" spans="1:31" s="41" customFormat="1" ht="31.5" customHeight="1" thickBot="1" x14ac:dyDescent="0.5">
      <c r="A1" s="40"/>
      <c r="B1" s="40"/>
      <c r="C1" s="40"/>
      <c r="E1" s="40"/>
      <c r="F1" s="40"/>
      <c r="G1" s="40"/>
      <c r="H1" s="40"/>
      <c r="I1" s="40"/>
      <c r="J1" s="40"/>
      <c r="K1" s="40"/>
      <c r="L1" s="71" t="str">
        <f>"CSP Funding Application for "&amp;LEFT(Budget,4)</f>
        <v>CSP Funding Application for 2024</v>
      </c>
      <c r="M1" s="40"/>
      <c r="N1" s="233" t="s">
        <v>234</v>
      </c>
      <c r="O1" s="40"/>
      <c r="P1" s="40"/>
      <c r="Q1" s="40"/>
      <c r="R1" s="40"/>
      <c r="S1" s="40"/>
      <c r="T1" s="40"/>
      <c r="U1" s="40"/>
      <c r="V1" s="40"/>
      <c r="W1" s="40"/>
      <c r="X1" s="40"/>
      <c r="Y1" s="40"/>
      <c r="Z1" s="40"/>
      <c r="AA1" s="40"/>
      <c r="AB1" s="40"/>
      <c r="AC1" s="40"/>
      <c r="AD1" s="40"/>
      <c r="AE1" s="40"/>
    </row>
    <row r="2" spans="1:31" s="14" customFormat="1" ht="28.5" customHeight="1" thickBot="1" x14ac:dyDescent="0.55000000000000004">
      <c r="A2" s="23" t="s">
        <v>62</v>
      </c>
      <c r="B2" s="24"/>
      <c r="C2" s="24"/>
      <c r="D2" s="24"/>
      <c r="E2" s="24"/>
      <c r="F2" s="24"/>
      <c r="G2" s="24"/>
      <c r="H2" s="24"/>
      <c r="I2" s="24"/>
      <c r="J2" s="24"/>
      <c r="K2" s="24"/>
      <c r="L2" s="25"/>
      <c r="M2" s="13"/>
      <c r="N2" s="233" t="s">
        <v>227</v>
      </c>
      <c r="O2" s="13"/>
      <c r="P2" s="13"/>
      <c r="Q2" s="13"/>
      <c r="R2" s="13"/>
      <c r="S2" s="13"/>
      <c r="T2" s="13"/>
      <c r="U2" s="13"/>
    </row>
    <row r="3" spans="1:31" ht="11.25" customHeight="1" x14ac:dyDescent="0.4">
      <c r="A3" s="11"/>
      <c r="B3" s="11"/>
      <c r="C3" s="11"/>
      <c r="D3" s="11"/>
      <c r="E3" s="11"/>
      <c r="F3" s="11"/>
      <c r="G3" s="11"/>
      <c r="H3" s="11"/>
      <c r="I3" s="11"/>
      <c r="J3" s="11"/>
      <c r="K3" s="11"/>
      <c r="L3" s="11"/>
      <c r="M3" s="11"/>
      <c r="N3" s="11"/>
      <c r="O3" s="11"/>
      <c r="P3" s="11"/>
      <c r="Q3" s="11"/>
      <c r="R3" s="11"/>
      <c r="S3" s="11"/>
      <c r="T3" s="11"/>
      <c r="U3" s="11"/>
    </row>
    <row r="4" spans="1:31" s="230" customFormat="1" ht="25.5" customHeight="1" x14ac:dyDescent="0.4">
      <c r="A4" s="229"/>
      <c r="B4" s="30" t="s">
        <v>22</v>
      </c>
      <c r="C4" s="30"/>
      <c r="D4" s="327">
        <f>'1-Info'!$D$24</f>
        <v>0</v>
      </c>
      <c r="E4" s="327"/>
      <c r="F4" s="327"/>
      <c r="G4" s="327"/>
      <c r="H4" s="327"/>
      <c r="I4" s="327"/>
      <c r="J4" s="327"/>
      <c r="K4" s="327"/>
      <c r="L4" s="30"/>
      <c r="M4" s="30"/>
      <c r="N4" s="238" t="s">
        <v>231</v>
      </c>
      <c r="O4" s="30"/>
      <c r="P4" s="30"/>
      <c r="Q4" s="30"/>
      <c r="R4" s="30"/>
      <c r="S4" s="30"/>
      <c r="T4" s="30"/>
      <c r="U4" s="30"/>
    </row>
    <row r="5" spans="1:31" ht="8.25" customHeight="1" x14ac:dyDescent="0.4">
      <c r="A5" s="18"/>
      <c r="B5" s="11"/>
      <c r="C5" s="11"/>
      <c r="D5" s="20"/>
      <c r="E5" s="20"/>
      <c r="F5" s="20"/>
      <c r="G5" s="20"/>
      <c r="H5" s="20"/>
      <c r="I5" s="20"/>
      <c r="J5" s="20"/>
      <c r="K5" s="20"/>
      <c r="L5" s="11"/>
      <c r="M5" s="11"/>
      <c r="N5" s="238" t="s">
        <v>231</v>
      </c>
      <c r="O5" s="11"/>
      <c r="P5" s="11"/>
      <c r="Q5" s="11"/>
      <c r="R5" s="11"/>
      <c r="S5" s="11"/>
      <c r="T5" s="11"/>
      <c r="U5" s="11"/>
    </row>
    <row r="6" spans="1:31" s="68" customFormat="1" ht="22.5" customHeight="1" x14ac:dyDescent="0.4">
      <c r="A6" s="64"/>
      <c r="B6" s="65" t="str">
        <f>"The following documents are required for consideration of PCBS CSP Funding in "&amp;LEFT(Budget,4)&amp;"."</f>
        <v>The following documents are required for consideration of PCBS CSP Funding in 2024.</v>
      </c>
      <c r="C6" s="65"/>
      <c r="D6" s="66"/>
      <c r="E6" s="66"/>
      <c r="F6" s="66"/>
      <c r="G6" s="66"/>
      <c r="H6" s="66"/>
      <c r="I6" s="66"/>
      <c r="J6" s="66"/>
      <c r="K6" s="66"/>
      <c r="L6" s="67"/>
      <c r="M6" s="67"/>
      <c r="N6" s="238" t="s">
        <v>231</v>
      </c>
      <c r="O6" s="67"/>
      <c r="P6" s="67"/>
      <c r="Q6" s="67"/>
      <c r="R6" s="67"/>
      <c r="S6" s="67"/>
      <c r="T6" s="67"/>
      <c r="U6" s="67"/>
    </row>
    <row r="7" spans="1:31" s="68" customFormat="1" x14ac:dyDescent="0.4">
      <c r="A7" s="67"/>
      <c r="B7" s="65" t="str">
        <f>"They should be attached when emailing this Excel application to "&amp;Send</f>
        <v>They should be attached when emailing this Excel application to info@pcbsdd.org</v>
      </c>
      <c r="C7" s="65"/>
      <c r="D7" s="65"/>
      <c r="E7" s="65"/>
      <c r="F7" s="65"/>
      <c r="G7" s="65"/>
      <c r="H7" s="65"/>
      <c r="I7" s="65"/>
      <c r="J7" s="65"/>
      <c r="K7" s="65"/>
      <c r="L7" s="67"/>
      <c r="M7" s="67"/>
      <c r="N7" s="238" t="s">
        <v>231</v>
      </c>
      <c r="O7" s="67"/>
      <c r="P7" s="67"/>
      <c r="Q7" s="67"/>
      <c r="R7" s="67"/>
      <c r="S7" s="67"/>
      <c r="T7" s="67"/>
      <c r="U7" s="67"/>
    </row>
    <row r="8" spans="1:31" s="68" customFormat="1" x14ac:dyDescent="0.4">
      <c r="A8" s="67"/>
      <c r="B8" s="258" t="s">
        <v>273</v>
      </c>
      <c r="C8" s="65"/>
      <c r="D8" s="65"/>
      <c r="E8" s="65"/>
      <c r="F8" s="65"/>
      <c r="G8" s="65"/>
      <c r="H8" s="65"/>
      <c r="I8" s="65"/>
      <c r="J8" s="65"/>
      <c r="K8" s="65"/>
      <c r="L8" s="67"/>
      <c r="M8" s="67"/>
      <c r="N8" s="238" t="s">
        <v>231</v>
      </c>
      <c r="O8" s="67"/>
      <c r="P8" s="67"/>
      <c r="Q8" s="67"/>
      <c r="R8" s="67"/>
      <c r="S8" s="67"/>
      <c r="T8" s="67"/>
      <c r="U8" s="67"/>
    </row>
    <row r="9" spans="1:31" ht="34.5" customHeight="1" x14ac:dyDescent="0.4">
      <c r="A9" s="11"/>
      <c r="B9" s="26" t="s">
        <v>58</v>
      </c>
      <c r="C9" s="11"/>
      <c r="D9" s="11"/>
      <c r="E9" s="11"/>
      <c r="F9" s="11"/>
      <c r="G9" s="11"/>
      <c r="H9" s="11"/>
      <c r="I9" s="11"/>
      <c r="J9" s="11"/>
      <c r="K9" s="11"/>
      <c r="L9" s="11"/>
      <c r="M9" s="11"/>
      <c r="N9" s="238" t="s">
        <v>231</v>
      </c>
      <c r="O9" s="11"/>
      <c r="P9" s="11"/>
      <c r="Q9" s="11"/>
      <c r="R9" s="11"/>
      <c r="S9" s="11"/>
      <c r="T9" s="11"/>
      <c r="U9" s="11"/>
    </row>
    <row r="10" spans="1:31" s="44" customFormat="1" x14ac:dyDescent="0.4">
      <c r="A10" s="35"/>
      <c r="B10" s="72" t="s">
        <v>73</v>
      </c>
      <c r="D10" s="73"/>
      <c r="E10" s="73"/>
      <c r="F10" s="73"/>
      <c r="G10" s="73"/>
      <c r="H10" s="73"/>
      <c r="I10" s="73"/>
      <c r="J10" s="73"/>
      <c r="K10" s="73"/>
      <c r="L10" s="35"/>
      <c r="M10" s="35"/>
      <c r="N10" s="238" t="s">
        <v>231</v>
      </c>
      <c r="O10" s="35"/>
      <c r="P10" s="35"/>
      <c r="Q10" s="35"/>
      <c r="R10" s="35"/>
      <c r="S10" s="35"/>
      <c r="T10" s="35"/>
      <c r="U10" s="35"/>
    </row>
    <row r="11" spans="1:31" x14ac:dyDescent="0.4">
      <c r="A11" s="11"/>
      <c r="B11" s="75" t="s">
        <v>86</v>
      </c>
      <c r="C11" s="62" t="s">
        <v>64</v>
      </c>
      <c r="D11" s="62"/>
      <c r="E11" s="62"/>
      <c r="F11" s="62"/>
      <c r="G11" s="62"/>
      <c r="H11" s="62"/>
      <c r="I11" s="62"/>
      <c r="J11" s="62"/>
      <c r="K11" s="62"/>
      <c r="L11" s="11"/>
      <c r="M11" s="11"/>
      <c r="N11" s="238" t="s">
        <v>231</v>
      </c>
      <c r="O11" s="11"/>
      <c r="P11" s="11"/>
      <c r="Q11" s="11"/>
      <c r="R11" s="11"/>
      <c r="S11" s="11"/>
      <c r="T11" s="11"/>
      <c r="U11" s="11"/>
    </row>
    <row r="12" spans="1:31" s="44" customFormat="1" ht="35.25" customHeight="1" x14ac:dyDescent="0.4">
      <c r="A12" s="35"/>
      <c r="B12" s="72" t="str">
        <f>"Required of NEW agencies; Continuing agencies submit only if changes made during "&amp;Current</f>
        <v>Required of NEW agencies; Continuing agencies submit only if changes made during 2023 Estimate</v>
      </c>
      <c r="D12" s="73"/>
      <c r="E12" s="73"/>
      <c r="F12" s="73"/>
      <c r="G12" s="73"/>
      <c r="H12" s="73"/>
      <c r="I12" s="73"/>
      <c r="J12" s="73"/>
      <c r="K12" s="73"/>
      <c r="L12" s="35"/>
      <c r="M12" s="35"/>
      <c r="N12" s="238" t="s">
        <v>231</v>
      </c>
      <c r="O12" s="35"/>
      <c r="P12" s="35"/>
      <c r="Q12" s="35"/>
      <c r="R12" s="35"/>
      <c r="S12" s="35"/>
      <c r="T12" s="35"/>
      <c r="U12" s="35"/>
    </row>
    <row r="13" spans="1:31" x14ac:dyDescent="0.4">
      <c r="A13" s="11"/>
      <c r="B13" s="75" t="s">
        <v>86</v>
      </c>
      <c r="C13" s="62" t="s">
        <v>65</v>
      </c>
      <c r="D13" s="62"/>
      <c r="E13" s="62"/>
      <c r="F13" s="62"/>
      <c r="G13" s="62"/>
      <c r="H13" s="62"/>
      <c r="I13" s="62"/>
      <c r="J13" s="62"/>
      <c r="K13" s="62"/>
      <c r="L13" s="11"/>
      <c r="M13" s="11"/>
      <c r="N13" s="238" t="s">
        <v>231</v>
      </c>
      <c r="O13" s="11"/>
      <c r="P13" s="11"/>
      <c r="Q13" s="11"/>
      <c r="R13" s="11"/>
      <c r="S13" s="11"/>
      <c r="T13" s="11"/>
      <c r="U13" s="11"/>
    </row>
    <row r="14" spans="1:31" x14ac:dyDescent="0.4">
      <c r="A14" s="11"/>
      <c r="B14" s="75" t="s">
        <v>86</v>
      </c>
      <c r="C14" s="62" t="s">
        <v>66</v>
      </c>
      <c r="D14" s="62"/>
      <c r="E14" s="62"/>
      <c r="F14" s="62"/>
      <c r="G14" s="62"/>
      <c r="H14" s="62"/>
      <c r="I14" s="62"/>
      <c r="J14" s="62"/>
      <c r="K14" s="62"/>
      <c r="L14" s="11"/>
      <c r="M14" s="11"/>
      <c r="N14" s="238" t="s">
        <v>231</v>
      </c>
      <c r="O14" s="11"/>
      <c r="P14" s="11"/>
      <c r="Q14" s="11"/>
      <c r="R14" s="11"/>
      <c r="S14" s="11"/>
      <c r="T14" s="11"/>
      <c r="U14" s="11"/>
    </row>
    <row r="15" spans="1:31" x14ac:dyDescent="0.4">
      <c r="A15" s="11"/>
      <c r="B15" s="75" t="s">
        <v>86</v>
      </c>
      <c r="C15" s="74" t="s">
        <v>84</v>
      </c>
      <c r="D15" s="62"/>
      <c r="E15" s="62"/>
      <c r="F15" s="62"/>
      <c r="G15" s="62"/>
      <c r="H15" s="62"/>
      <c r="I15" s="62"/>
      <c r="J15" s="62"/>
      <c r="K15" s="62"/>
      <c r="L15" s="11"/>
      <c r="M15" s="11"/>
      <c r="N15" s="238" t="s">
        <v>231</v>
      </c>
      <c r="O15" s="11"/>
      <c r="P15" s="11"/>
      <c r="Q15" s="11"/>
      <c r="R15" s="11"/>
      <c r="S15" s="11"/>
      <c r="T15" s="11"/>
      <c r="U15" s="11"/>
    </row>
    <row r="16" spans="1:31" x14ac:dyDescent="0.4">
      <c r="A16" s="11"/>
      <c r="B16" s="75" t="s">
        <v>86</v>
      </c>
      <c r="C16" s="62" t="s">
        <v>85</v>
      </c>
      <c r="D16" s="62"/>
      <c r="E16" s="62"/>
      <c r="F16" s="62"/>
      <c r="G16" s="62"/>
      <c r="H16" s="62"/>
      <c r="I16" s="62"/>
      <c r="J16" s="62"/>
      <c r="K16" s="62"/>
      <c r="L16" s="11"/>
      <c r="M16" s="11"/>
      <c r="N16" s="238" t="s">
        <v>231</v>
      </c>
      <c r="O16" s="11"/>
      <c r="P16" s="11"/>
      <c r="Q16" s="11"/>
      <c r="R16" s="11"/>
      <c r="S16" s="11"/>
      <c r="T16" s="11"/>
      <c r="U16" s="11"/>
    </row>
    <row r="17" spans="1:21" x14ac:dyDescent="0.4">
      <c r="A17" s="11"/>
      <c r="B17" s="75" t="s">
        <v>86</v>
      </c>
      <c r="C17" s="62" t="str">
        <f>"Audited Financial Statements for "&amp;LEFT(Prior,4)</f>
        <v>Audited Financial Statements for 2022</v>
      </c>
      <c r="D17" s="62"/>
      <c r="E17" s="62"/>
      <c r="F17" s="62"/>
      <c r="G17" s="62"/>
      <c r="H17" s="62"/>
      <c r="I17" s="62"/>
      <c r="J17" s="62"/>
      <c r="K17" s="62"/>
      <c r="L17" s="11"/>
      <c r="M17" s="11"/>
      <c r="N17" s="238" t="s">
        <v>231</v>
      </c>
      <c r="O17" s="11"/>
      <c r="P17" s="11"/>
      <c r="Q17" s="11"/>
      <c r="R17" s="11"/>
      <c r="S17" s="11"/>
      <c r="T17" s="11"/>
      <c r="U17" s="11"/>
    </row>
    <row r="18" spans="1:21" ht="32.25" customHeight="1" x14ac:dyDescent="0.4">
      <c r="A18" s="11"/>
      <c r="B18" s="57"/>
      <c r="C18" s="255" t="str">
        <f>"(If your agency operates on a calendar fiscal year.  Send "&amp;LEFT(Current,4)&amp;" if available.)"</f>
        <v>(If your agency operates on a calendar fiscal year.  Send 2023 if available.)</v>
      </c>
      <c r="D18" s="57"/>
      <c r="E18" s="57"/>
      <c r="F18" s="57"/>
      <c r="G18" s="57"/>
      <c r="H18" s="57"/>
      <c r="I18" s="57"/>
      <c r="J18" s="57"/>
      <c r="K18" s="57"/>
      <c r="L18" s="11"/>
      <c r="M18" s="11"/>
      <c r="N18" s="238" t="s">
        <v>231</v>
      </c>
      <c r="O18" s="11"/>
      <c r="P18" s="11"/>
      <c r="Q18" s="11"/>
      <c r="R18" s="11"/>
      <c r="S18" s="11"/>
      <c r="T18" s="11"/>
      <c r="U18" s="11"/>
    </row>
    <row r="19" spans="1:21" ht="24.75" customHeight="1" x14ac:dyDescent="0.4">
      <c r="A19" s="11"/>
      <c r="B19" s="26" t="s">
        <v>59</v>
      </c>
      <c r="C19" s="11"/>
      <c r="D19" s="11"/>
      <c r="E19" s="11"/>
      <c r="F19" s="11"/>
      <c r="G19" s="11"/>
      <c r="H19" s="11"/>
      <c r="I19" s="11"/>
      <c r="J19" s="11"/>
      <c r="K19" s="11"/>
      <c r="L19" s="11"/>
      <c r="M19" s="11"/>
      <c r="N19" s="238" t="s">
        <v>231</v>
      </c>
      <c r="O19" s="11"/>
      <c r="P19" s="11"/>
      <c r="Q19" s="11"/>
      <c r="R19" s="11"/>
      <c r="S19" s="11"/>
      <c r="T19" s="11"/>
      <c r="U19" s="11"/>
    </row>
    <row r="20" spans="1:21" s="44" customFormat="1" x14ac:dyDescent="0.4">
      <c r="A20" s="35"/>
      <c r="B20" s="72" t="s">
        <v>73</v>
      </c>
      <c r="D20" s="73"/>
      <c r="E20" s="73"/>
      <c r="F20" s="73"/>
      <c r="G20" s="73"/>
      <c r="H20" s="73"/>
      <c r="I20" s="73"/>
      <c r="J20" s="73"/>
      <c r="K20" s="73"/>
      <c r="L20" s="35"/>
      <c r="M20" s="35"/>
      <c r="N20" s="238" t="s">
        <v>231</v>
      </c>
      <c r="O20" s="35"/>
      <c r="P20" s="35"/>
      <c r="Q20" s="35"/>
      <c r="R20" s="35"/>
      <c r="S20" s="35"/>
      <c r="T20" s="35"/>
      <c r="U20" s="35"/>
    </row>
    <row r="21" spans="1:21" x14ac:dyDescent="0.4">
      <c r="A21" s="11"/>
      <c r="B21" s="75" t="s">
        <v>86</v>
      </c>
      <c r="C21" s="62" t="s">
        <v>67</v>
      </c>
      <c r="D21" s="62"/>
      <c r="E21" s="62"/>
      <c r="F21" s="62"/>
      <c r="G21" s="62"/>
      <c r="H21" s="62"/>
      <c r="I21" s="62"/>
      <c r="J21" s="62"/>
      <c r="K21" s="62"/>
      <c r="L21" s="11"/>
      <c r="M21" s="11"/>
      <c r="N21" s="238" t="s">
        <v>231</v>
      </c>
      <c r="O21" s="11"/>
      <c r="P21" s="11"/>
      <c r="Q21" s="11"/>
      <c r="R21" s="11"/>
      <c r="S21" s="11"/>
      <c r="T21" s="11"/>
      <c r="U21" s="11"/>
    </row>
    <row r="22" spans="1:21" s="44" customFormat="1" ht="35.25" customHeight="1" x14ac:dyDescent="0.4">
      <c r="A22" s="35"/>
      <c r="B22" s="72" t="str">
        <f>"Required of NEW agencies; Continuing agencies submit only if changes made during "&amp;Current</f>
        <v>Required of NEW agencies; Continuing agencies submit only if changes made during 2023 Estimate</v>
      </c>
      <c r="D22" s="73"/>
      <c r="E22" s="73"/>
      <c r="F22" s="73"/>
      <c r="G22" s="73"/>
      <c r="H22" s="73"/>
      <c r="I22" s="73"/>
      <c r="J22" s="73"/>
      <c r="K22" s="73"/>
      <c r="L22" s="35"/>
      <c r="M22" s="35"/>
      <c r="N22" s="238" t="s">
        <v>231</v>
      </c>
      <c r="O22" s="35"/>
      <c r="P22" s="35"/>
      <c r="Q22" s="35"/>
      <c r="R22" s="35"/>
      <c r="S22" s="35"/>
      <c r="T22" s="35"/>
      <c r="U22" s="35"/>
    </row>
    <row r="23" spans="1:21" x14ac:dyDescent="0.4">
      <c r="A23" s="11"/>
      <c r="B23" s="75" t="s">
        <v>86</v>
      </c>
      <c r="C23" s="62" t="s">
        <v>68</v>
      </c>
      <c r="D23" s="62"/>
      <c r="E23" s="62"/>
      <c r="F23" s="62"/>
      <c r="G23" s="62"/>
      <c r="H23" s="62"/>
      <c r="I23" s="62"/>
      <c r="J23" s="62"/>
      <c r="K23" s="62"/>
      <c r="L23" s="11"/>
      <c r="M23" s="11"/>
      <c r="N23" s="238" t="s">
        <v>231</v>
      </c>
      <c r="O23" s="11"/>
      <c r="P23" s="11"/>
      <c r="Q23" s="11"/>
      <c r="R23" s="11"/>
      <c r="S23" s="11"/>
      <c r="T23" s="11"/>
      <c r="U23" s="11"/>
    </row>
    <row r="24" spans="1:21" x14ac:dyDescent="0.4">
      <c r="A24" s="11"/>
      <c r="B24" s="75" t="s">
        <v>86</v>
      </c>
      <c r="C24" s="62" t="s">
        <v>69</v>
      </c>
      <c r="D24" s="62"/>
      <c r="E24" s="62"/>
      <c r="F24" s="62"/>
      <c r="G24" s="62"/>
      <c r="H24" s="62"/>
      <c r="I24" s="62"/>
      <c r="J24" s="62"/>
      <c r="K24" s="62"/>
      <c r="L24" s="11"/>
      <c r="M24" s="11"/>
      <c r="N24" s="238" t="s">
        <v>231</v>
      </c>
      <c r="O24" s="11"/>
      <c r="P24" s="11"/>
      <c r="Q24" s="11"/>
      <c r="R24" s="11"/>
      <c r="S24" s="11"/>
      <c r="T24" s="11"/>
      <c r="U24" s="11"/>
    </row>
    <row r="25" spans="1:21" x14ac:dyDescent="0.4">
      <c r="A25" s="11"/>
      <c r="B25" s="11"/>
      <c r="C25" s="58"/>
      <c r="D25" s="58"/>
      <c r="E25" s="58"/>
      <c r="F25" s="58"/>
      <c r="G25" s="58"/>
      <c r="H25" s="58"/>
      <c r="I25" s="58"/>
      <c r="J25" s="58"/>
      <c r="K25" s="58"/>
      <c r="L25" s="11"/>
      <c r="M25" s="11"/>
      <c r="N25" s="238" t="s">
        <v>231</v>
      </c>
      <c r="O25" s="11"/>
      <c r="P25" s="11"/>
      <c r="Q25" s="11"/>
      <c r="R25" s="11"/>
      <c r="S25" s="11"/>
      <c r="T25" s="11"/>
      <c r="U25" s="11"/>
    </row>
    <row r="26" spans="1:21" ht="24.75" customHeight="1" x14ac:dyDescent="0.4">
      <c r="A26" s="11"/>
      <c r="B26" s="26" t="s">
        <v>60</v>
      </c>
      <c r="C26" s="58"/>
      <c r="D26" s="58"/>
      <c r="E26" s="58"/>
      <c r="F26" s="58"/>
      <c r="G26" s="58"/>
      <c r="H26" s="58"/>
      <c r="I26" s="58"/>
      <c r="J26" s="58"/>
      <c r="K26" s="58"/>
      <c r="L26" s="11"/>
      <c r="M26" s="11"/>
      <c r="N26" s="238" t="s">
        <v>231</v>
      </c>
      <c r="O26" s="11"/>
      <c r="P26" s="11"/>
      <c r="Q26" s="11"/>
      <c r="R26" s="11"/>
      <c r="S26" s="11"/>
      <c r="T26" s="11"/>
      <c r="U26" s="11"/>
    </row>
    <row r="27" spans="1:21" s="61" customFormat="1" x14ac:dyDescent="0.4">
      <c r="A27" s="43"/>
      <c r="B27" s="63" t="s">
        <v>87</v>
      </c>
      <c r="D27" s="60"/>
      <c r="E27" s="60"/>
      <c r="F27" s="60"/>
      <c r="G27" s="60"/>
      <c r="H27" s="60"/>
      <c r="I27" s="60"/>
      <c r="J27" s="60"/>
      <c r="K27" s="60"/>
      <c r="L27" s="43"/>
      <c r="M27" s="43"/>
      <c r="N27" s="238" t="s">
        <v>231</v>
      </c>
      <c r="O27" s="43"/>
      <c r="P27" s="43"/>
      <c r="Q27" s="43"/>
      <c r="R27" s="43"/>
      <c r="S27" s="43"/>
      <c r="T27" s="43"/>
      <c r="U27" s="43"/>
    </row>
    <row r="28" spans="1:21" x14ac:dyDescent="0.4">
      <c r="A28" s="11"/>
      <c r="B28" s="75" t="s">
        <v>86</v>
      </c>
      <c r="C28" s="62" t="s">
        <v>70</v>
      </c>
      <c r="D28" s="62"/>
      <c r="E28" s="62"/>
      <c r="F28" s="62"/>
      <c r="G28" s="62"/>
      <c r="H28" s="62"/>
      <c r="I28" s="62"/>
      <c r="J28" s="62"/>
      <c r="K28" s="62"/>
      <c r="L28" s="11"/>
      <c r="M28" s="11"/>
      <c r="N28" s="238" t="s">
        <v>231</v>
      </c>
      <c r="O28" s="11"/>
      <c r="P28" s="11"/>
      <c r="Q28" s="11"/>
      <c r="R28" s="11"/>
      <c r="S28" s="11"/>
      <c r="T28" s="11"/>
      <c r="U28" s="11"/>
    </row>
    <row r="29" spans="1:21" x14ac:dyDescent="0.4">
      <c r="A29" s="11"/>
      <c r="B29" s="11"/>
      <c r="C29" s="58"/>
      <c r="D29" s="58"/>
      <c r="E29" s="58"/>
      <c r="F29" s="58"/>
      <c r="G29" s="58"/>
      <c r="H29" s="58"/>
      <c r="I29" s="58"/>
      <c r="J29" s="58"/>
      <c r="K29" s="58"/>
      <c r="L29" s="11"/>
      <c r="M29" s="11"/>
      <c r="N29" s="238" t="s">
        <v>231</v>
      </c>
      <c r="O29" s="11"/>
      <c r="P29" s="11"/>
      <c r="Q29" s="11"/>
      <c r="R29" s="11"/>
      <c r="S29" s="11"/>
      <c r="T29" s="11"/>
      <c r="U29" s="11"/>
    </row>
    <row r="30" spans="1:21" ht="24.75" customHeight="1" x14ac:dyDescent="0.4">
      <c r="A30" s="11"/>
      <c r="B30" s="26" t="s">
        <v>61</v>
      </c>
      <c r="C30" s="58"/>
      <c r="D30" s="58"/>
      <c r="E30" s="58"/>
      <c r="F30" s="58"/>
      <c r="G30" s="58"/>
      <c r="H30" s="58"/>
      <c r="I30" s="58"/>
      <c r="J30" s="58"/>
      <c r="K30" s="58"/>
      <c r="L30" s="11"/>
      <c r="M30" s="11"/>
      <c r="N30" s="238" t="s">
        <v>231</v>
      </c>
      <c r="O30" s="11"/>
      <c r="P30" s="11"/>
      <c r="Q30" s="11"/>
      <c r="R30" s="11"/>
      <c r="S30" s="11"/>
      <c r="T30" s="11"/>
      <c r="U30" s="11"/>
    </row>
    <row r="31" spans="1:21" s="44" customFormat="1" x14ac:dyDescent="0.4">
      <c r="A31" s="35"/>
      <c r="B31" s="72" t="str">
        <f>"Required of NEW agencies; Continuing agencies submit only if changes made during "&amp;Current</f>
        <v>Required of NEW agencies; Continuing agencies submit only if changes made during 2023 Estimate</v>
      </c>
      <c r="D31" s="73"/>
      <c r="E31" s="73"/>
      <c r="F31" s="73"/>
      <c r="G31" s="73"/>
      <c r="H31" s="73"/>
      <c r="I31" s="73"/>
      <c r="J31" s="73"/>
      <c r="K31" s="73"/>
      <c r="L31" s="35"/>
      <c r="M31" s="35"/>
      <c r="N31" s="238" t="s">
        <v>231</v>
      </c>
      <c r="O31" s="35"/>
      <c r="P31" s="35"/>
      <c r="Q31" s="35"/>
      <c r="R31" s="35"/>
      <c r="S31" s="35"/>
      <c r="T31" s="35"/>
      <c r="U31" s="35"/>
    </row>
    <row r="32" spans="1:21" x14ac:dyDescent="0.4">
      <c r="A32" s="11"/>
      <c r="B32" s="75" t="s">
        <v>86</v>
      </c>
      <c r="C32" s="62" t="s">
        <v>71</v>
      </c>
      <c r="D32" s="62"/>
      <c r="E32" s="62"/>
      <c r="F32" s="62"/>
      <c r="G32" s="62"/>
      <c r="H32" s="62"/>
      <c r="I32" s="62"/>
      <c r="J32" s="62"/>
      <c r="K32" s="62"/>
      <c r="L32" s="11"/>
      <c r="M32" s="11"/>
      <c r="N32" s="238" t="s">
        <v>232</v>
      </c>
      <c r="O32" s="11"/>
      <c r="P32" s="11"/>
      <c r="Q32" s="11"/>
      <c r="R32" s="11"/>
      <c r="S32" s="11"/>
      <c r="T32" s="11"/>
      <c r="U32" s="11"/>
    </row>
    <row r="33" spans="1:21" x14ac:dyDescent="0.4">
      <c r="A33" s="11"/>
      <c r="B33" s="75" t="s">
        <v>86</v>
      </c>
      <c r="C33" s="62" t="s">
        <v>72</v>
      </c>
      <c r="D33" s="62"/>
      <c r="E33" s="62"/>
      <c r="F33" s="62"/>
      <c r="G33" s="62"/>
      <c r="H33" s="62"/>
      <c r="I33" s="62"/>
      <c r="J33" s="62"/>
      <c r="K33" s="62"/>
      <c r="L33" s="11"/>
      <c r="M33" s="11"/>
      <c r="N33" s="238" t="s">
        <v>233</v>
      </c>
      <c r="O33" s="11"/>
      <c r="P33" s="11"/>
      <c r="Q33" s="11"/>
      <c r="R33" s="11"/>
      <c r="S33" s="11"/>
      <c r="T33" s="11"/>
      <c r="U33" s="11"/>
    </row>
    <row r="34" spans="1:21" s="61" customFormat="1" ht="11.25" customHeight="1" x14ac:dyDescent="0.25">
      <c r="A34" s="43"/>
      <c r="B34" s="59"/>
      <c r="C34" s="63"/>
      <c r="D34" s="60"/>
      <c r="E34" s="60"/>
      <c r="F34" s="60"/>
      <c r="G34" s="60"/>
      <c r="H34" s="60"/>
      <c r="I34" s="60"/>
      <c r="J34" s="60"/>
      <c r="K34" s="60"/>
      <c r="L34" s="43"/>
      <c r="M34" s="43"/>
      <c r="N34" s="43"/>
      <c r="O34" s="43"/>
      <c r="P34" s="43"/>
      <c r="Q34" s="43"/>
      <c r="R34" s="43"/>
      <c r="S34" s="43"/>
      <c r="T34" s="43"/>
      <c r="U34" s="43"/>
    </row>
    <row r="35" spans="1:21" x14ac:dyDescent="0.4">
      <c r="A35" s="11"/>
      <c r="B35" s="57"/>
      <c r="C35" s="58"/>
      <c r="D35" s="58"/>
      <c r="E35" s="58"/>
      <c r="F35" s="58"/>
      <c r="G35" s="58"/>
      <c r="H35" s="58"/>
      <c r="I35" s="58"/>
      <c r="J35" s="58"/>
      <c r="K35" s="58"/>
      <c r="L35" s="11"/>
      <c r="M35" s="11"/>
      <c r="N35" s="11"/>
      <c r="O35" s="11"/>
      <c r="P35" s="11"/>
      <c r="Q35" s="11"/>
      <c r="R35" s="11"/>
      <c r="S35" s="11"/>
      <c r="T35" s="11"/>
      <c r="U35" s="11"/>
    </row>
    <row r="36" spans="1:21" x14ac:dyDescent="0.4">
      <c r="A36" s="11"/>
      <c r="B36" s="57"/>
      <c r="C36" s="58"/>
      <c r="D36" s="58"/>
      <c r="E36" s="58"/>
      <c r="F36" s="58"/>
      <c r="G36" s="58"/>
      <c r="H36" s="58"/>
      <c r="I36" s="58"/>
      <c r="J36" s="58"/>
      <c r="K36" s="58"/>
      <c r="L36" s="11"/>
      <c r="M36" s="11"/>
      <c r="N36" s="11"/>
      <c r="O36" s="11"/>
      <c r="P36" s="11"/>
      <c r="Q36" s="11"/>
      <c r="R36" s="11"/>
      <c r="S36" s="11"/>
      <c r="T36" s="11"/>
      <c r="U36" s="11"/>
    </row>
    <row r="37" spans="1:21" x14ac:dyDescent="0.4">
      <c r="A37" s="11"/>
      <c r="B37" s="11"/>
      <c r="C37" s="58"/>
      <c r="D37" s="58"/>
      <c r="E37" s="58"/>
      <c r="F37" s="58"/>
      <c r="G37" s="58"/>
      <c r="H37" s="58"/>
      <c r="I37" s="58"/>
      <c r="J37" s="58"/>
      <c r="K37" s="58"/>
      <c r="L37" s="11"/>
      <c r="M37" s="11"/>
      <c r="N37" s="11"/>
      <c r="O37" s="11"/>
      <c r="P37" s="11"/>
      <c r="Q37" s="11"/>
      <c r="R37" s="11"/>
      <c r="S37" s="11"/>
      <c r="T37" s="11"/>
      <c r="U37" s="11"/>
    </row>
    <row r="38" spans="1:21" x14ac:dyDescent="0.4">
      <c r="A38" s="11"/>
      <c r="B38" s="11"/>
      <c r="C38" s="11"/>
      <c r="D38" s="11"/>
      <c r="E38" s="11"/>
      <c r="F38" s="11"/>
      <c r="G38" s="11"/>
      <c r="H38" s="11"/>
      <c r="I38" s="11"/>
      <c r="J38" s="11"/>
      <c r="K38" s="11"/>
      <c r="L38" s="11"/>
      <c r="M38" s="11"/>
      <c r="N38" s="11"/>
      <c r="O38" s="11"/>
      <c r="P38" s="11"/>
      <c r="Q38" s="11"/>
      <c r="R38" s="11"/>
      <c r="S38" s="11"/>
      <c r="T38" s="11"/>
      <c r="U38" s="11"/>
    </row>
    <row r="39" spans="1:21" x14ac:dyDescent="0.4">
      <c r="A39" s="11"/>
      <c r="B39" s="11"/>
      <c r="C39" s="11"/>
      <c r="D39" s="11"/>
      <c r="E39" s="11"/>
      <c r="F39" s="11"/>
      <c r="G39" s="11"/>
      <c r="H39" s="11"/>
      <c r="I39" s="11"/>
      <c r="J39" s="11"/>
      <c r="K39" s="11"/>
      <c r="L39" s="11"/>
      <c r="M39" s="11"/>
      <c r="N39" s="11"/>
      <c r="O39" s="11"/>
      <c r="P39" s="11"/>
      <c r="Q39" s="11"/>
      <c r="R39" s="11"/>
      <c r="S39" s="11"/>
      <c r="T39" s="11"/>
      <c r="U39" s="11"/>
    </row>
    <row r="40" spans="1:21" x14ac:dyDescent="0.4">
      <c r="A40" s="11"/>
      <c r="B40" s="11"/>
      <c r="C40" s="11"/>
      <c r="D40" s="11"/>
      <c r="E40" s="11"/>
      <c r="F40" s="11"/>
      <c r="G40" s="11"/>
      <c r="H40" s="11"/>
      <c r="I40" s="11"/>
      <c r="J40" s="11"/>
      <c r="K40" s="11"/>
      <c r="L40" s="11"/>
      <c r="M40" s="11"/>
      <c r="N40" s="11"/>
      <c r="O40" s="11"/>
      <c r="P40" s="11"/>
      <c r="Q40" s="11"/>
      <c r="R40" s="11"/>
      <c r="S40" s="11"/>
      <c r="T40" s="11"/>
      <c r="U40" s="11"/>
    </row>
    <row r="41" spans="1:21" x14ac:dyDescent="0.4">
      <c r="A41" s="11"/>
      <c r="B41" s="11"/>
      <c r="C41" s="11"/>
      <c r="D41" s="11"/>
      <c r="E41" s="11"/>
      <c r="F41" s="11"/>
      <c r="G41" s="11"/>
      <c r="H41" s="11"/>
      <c r="I41" s="11"/>
      <c r="J41" s="11"/>
      <c r="K41" s="11"/>
      <c r="L41" s="11"/>
      <c r="M41" s="11"/>
      <c r="N41" s="11"/>
      <c r="O41" s="11"/>
      <c r="P41" s="11"/>
      <c r="Q41" s="11"/>
      <c r="R41" s="11"/>
      <c r="S41" s="11"/>
      <c r="T41" s="11"/>
      <c r="U41" s="11"/>
    </row>
    <row r="42" spans="1:21" x14ac:dyDescent="0.4">
      <c r="A42" s="11"/>
      <c r="B42" s="11"/>
      <c r="C42" s="11"/>
      <c r="D42" s="11"/>
      <c r="E42" s="11"/>
      <c r="F42" s="11"/>
      <c r="G42" s="11"/>
      <c r="H42" s="11"/>
      <c r="I42" s="11"/>
      <c r="J42" s="11"/>
      <c r="K42" s="11"/>
      <c r="L42" s="11"/>
      <c r="M42" s="11"/>
      <c r="N42" s="11"/>
      <c r="O42" s="11"/>
      <c r="P42" s="11"/>
      <c r="Q42" s="11"/>
      <c r="R42" s="11"/>
      <c r="S42" s="11"/>
      <c r="T42" s="11"/>
      <c r="U42" s="11"/>
    </row>
    <row r="43" spans="1:21" x14ac:dyDescent="0.4">
      <c r="A43" s="11"/>
      <c r="B43" s="11"/>
      <c r="C43" s="11"/>
      <c r="D43" s="11"/>
      <c r="E43" s="11"/>
      <c r="F43" s="11"/>
      <c r="G43" s="11"/>
      <c r="H43" s="11"/>
      <c r="I43" s="11"/>
      <c r="J43" s="11"/>
      <c r="K43" s="11"/>
      <c r="L43" s="11"/>
      <c r="M43" s="11"/>
      <c r="N43" s="11"/>
      <c r="O43" s="11"/>
      <c r="P43" s="11"/>
      <c r="Q43" s="11"/>
      <c r="R43" s="11"/>
      <c r="S43" s="11"/>
      <c r="T43" s="11"/>
      <c r="U43" s="11"/>
    </row>
    <row r="44" spans="1:21" x14ac:dyDescent="0.4">
      <c r="A44" s="11"/>
      <c r="B44" s="11"/>
      <c r="C44" s="11"/>
      <c r="D44" s="11"/>
      <c r="E44" s="11"/>
      <c r="F44" s="11"/>
      <c r="G44" s="11"/>
      <c r="H44" s="11"/>
      <c r="I44" s="11"/>
      <c r="J44" s="11"/>
      <c r="K44" s="11"/>
      <c r="L44" s="11"/>
      <c r="M44" s="11"/>
      <c r="N44" s="11"/>
      <c r="O44" s="11"/>
      <c r="P44" s="11"/>
      <c r="Q44" s="11"/>
      <c r="R44" s="11"/>
      <c r="S44" s="11"/>
      <c r="T44" s="11"/>
      <c r="U44" s="11"/>
    </row>
    <row r="45" spans="1:21" x14ac:dyDescent="0.4">
      <c r="A45" s="11"/>
      <c r="B45" s="11"/>
      <c r="C45" s="11"/>
      <c r="D45" s="11"/>
      <c r="E45" s="11"/>
      <c r="F45" s="11"/>
      <c r="G45" s="11"/>
      <c r="H45" s="11"/>
      <c r="I45" s="11"/>
      <c r="J45" s="11"/>
      <c r="K45" s="11"/>
      <c r="L45" s="11"/>
      <c r="M45" s="11"/>
      <c r="N45" s="11"/>
      <c r="O45" s="11"/>
      <c r="P45" s="11"/>
      <c r="Q45" s="11"/>
      <c r="R45" s="11"/>
      <c r="S45" s="11"/>
      <c r="T45" s="11"/>
      <c r="U45" s="11"/>
    </row>
    <row r="46" spans="1:21" x14ac:dyDescent="0.4">
      <c r="A46" s="11"/>
      <c r="B46" s="11"/>
      <c r="C46" s="11"/>
      <c r="D46" s="11"/>
      <c r="E46" s="11"/>
      <c r="F46" s="11"/>
      <c r="G46" s="11"/>
      <c r="H46" s="11"/>
      <c r="I46" s="11"/>
      <c r="J46" s="11"/>
      <c r="K46" s="11"/>
      <c r="L46" s="11"/>
      <c r="M46" s="11"/>
      <c r="N46" s="11"/>
      <c r="O46" s="11"/>
      <c r="P46" s="11"/>
      <c r="Q46" s="11"/>
      <c r="R46" s="11"/>
      <c r="S46" s="11"/>
      <c r="T46" s="11"/>
      <c r="U46" s="11"/>
    </row>
    <row r="47" spans="1:21" x14ac:dyDescent="0.4">
      <c r="A47" s="11"/>
      <c r="B47" s="11"/>
      <c r="C47" s="11"/>
      <c r="D47" s="11"/>
      <c r="E47" s="11"/>
      <c r="F47" s="11"/>
      <c r="G47" s="11"/>
      <c r="H47" s="11"/>
      <c r="I47" s="11"/>
      <c r="J47" s="11"/>
      <c r="K47" s="11"/>
      <c r="L47" s="11"/>
      <c r="M47" s="11"/>
      <c r="N47" s="11"/>
      <c r="O47" s="11"/>
      <c r="P47" s="11"/>
      <c r="Q47" s="11"/>
      <c r="R47" s="11"/>
      <c r="S47" s="11"/>
      <c r="T47" s="11"/>
      <c r="U47" s="11"/>
    </row>
    <row r="48" spans="1:21" x14ac:dyDescent="0.4">
      <c r="A48" s="11"/>
      <c r="B48" s="11"/>
      <c r="C48" s="11"/>
      <c r="D48" s="11"/>
      <c r="E48" s="11"/>
      <c r="F48" s="11"/>
      <c r="G48" s="11"/>
      <c r="H48" s="11"/>
      <c r="I48" s="11"/>
      <c r="J48" s="11"/>
      <c r="K48" s="11"/>
      <c r="L48" s="11"/>
      <c r="M48" s="11"/>
      <c r="N48" s="11"/>
      <c r="O48" s="11"/>
      <c r="P48" s="11"/>
      <c r="Q48" s="11"/>
      <c r="R48" s="11"/>
      <c r="S48" s="11"/>
      <c r="T48" s="11"/>
      <c r="U48" s="11"/>
    </row>
    <row r="49" spans="1:21" x14ac:dyDescent="0.4">
      <c r="A49" s="11"/>
      <c r="B49" s="11"/>
      <c r="C49" s="11"/>
      <c r="D49" s="11"/>
      <c r="E49" s="11"/>
      <c r="F49" s="11"/>
      <c r="G49" s="11"/>
      <c r="H49" s="11"/>
      <c r="I49" s="11"/>
      <c r="J49" s="11"/>
      <c r="K49" s="11"/>
      <c r="L49" s="11"/>
      <c r="M49" s="11"/>
      <c r="N49" s="11"/>
      <c r="O49" s="11"/>
      <c r="P49" s="11"/>
      <c r="Q49" s="11"/>
      <c r="R49" s="11"/>
      <c r="S49" s="11"/>
      <c r="T49" s="11"/>
      <c r="U49" s="11"/>
    </row>
    <row r="50" spans="1:21" x14ac:dyDescent="0.4">
      <c r="A50" s="11"/>
      <c r="B50" s="11"/>
      <c r="C50" s="11"/>
      <c r="D50" s="11"/>
      <c r="E50" s="11"/>
      <c r="F50" s="11"/>
      <c r="G50" s="11"/>
      <c r="H50" s="11"/>
      <c r="I50" s="11"/>
      <c r="J50" s="11"/>
      <c r="K50" s="11"/>
      <c r="L50" s="11"/>
      <c r="M50" s="11"/>
      <c r="N50" s="11"/>
      <c r="O50" s="11"/>
      <c r="P50" s="11"/>
      <c r="Q50" s="11"/>
      <c r="R50" s="11"/>
      <c r="S50" s="11"/>
      <c r="T50" s="11"/>
      <c r="U50" s="11"/>
    </row>
    <row r="51" spans="1:21" x14ac:dyDescent="0.4">
      <c r="A51" s="11"/>
      <c r="B51" s="11"/>
      <c r="C51" s="11"/>
      <c r="D51" s="11"/>
      <c r="E51" s="11"/>
      <c r="F51" s="11"/>
      <c r="G51" s="11"/>
      <c r="H51" s="11"/>
      <c r="I51" s="11"/>
      <c r="J51" s="11"/>
      <c r="K51" s="11"/>
      <c r="L51" s="11"/>
      <c r="M51" s="11"/>
      <c r="N51" s="11"/>
      <c r="O51" s="11"/>
      <c r="P51" s="11"/>
      <c r="Q51" s="11"/>
      <c r="R51" s="11"/>
      <c r="S51" s="11"/>
      <c r="T51" s="11"/>
      <c r="U51" s="11"/>
    </row>
    <row r="52" spans="1:21" x14ac:dyDescent="0.4">
      <c r="A52" s="11"/>
      <c r="B52" s="11"/>
      <c r="C52" s="11"/>
      <c r="D52" s="11"/>
      <c r="E52" s="11"/>
      <c r="F52" s="11"/>
      <c r="G52" s="11"/>
      <c r="H52" s="11"/>
      <c r="I52" s="11"/>
      <c r="J52" s="11"/>
      <c r="K52" s="11"/>
      <c r="L52" s="11"/>
      <c r="M52" s="11"/>
      <c r="N52" s="11"/>
      <c r="O52" s="11"/>
      <c r="P52" s="11"/>
      <c r="Q52" s="11"/>
      <c r="R52" s="11"/>
      <c r="S52" s="11"/>
      <c r="T52" s="11"/>
      <c r="U52" s="11"/>
    </row>
    <row r="53" spans="1:21" x14ac:dyDescent="0.4">
      <c r="A53" s="11"/>
      <c r="B53" s="11"/>
      <c r="C53" s="11"/>
      <c r="D53" s="11"/>
      <c r="E53" s="11"/>
      <c r="F53" s="11"/>
      <c r="G53" s="11"/>
      <c r="H53" s="11"/>
      <c r="I53" s="11"/>
      <c r="J53" s="11"/>
      <c r="K53" s="11"/>
      <c r="L53" s="11"/>
      <c r="M53" s="11"/>
      <c r="N53" s="11"/>
      <c r="O53" s="11"/>
      <c r="P53" s="11"/>
      <c r="Q53" s="11"/>
      <c r="R53" s="11"/>
      <c r="S53" s="11"/>
      <c r="T53" s="11"/>
      <c r="U53" s="11"/>
    </row>
    <row r="54" spans="1:21" x14ac:dyDescent="0.4">
      <c r="A54" s="11"/>
      <c r="B54" s="11"/>
      <c r="C54" s="11"/>
      <c r="D54" s="11"/>
      <c r="E54" s="11"/>
      <c r="F54" s="11"/>
      <c r="G54" s="11"/>
      <c r="H54" s="11"/>
      <c r="I54" s="11"/>
      <c r="J54" s="11"/>
      <c r="K54" s="11"/>
      <c r="L54" s="11"/>
      <c r="M54" s="11"/>
      <c r="N54" s="11"/>
      <c r="O54" s="11"/>
      <c r="P54" s="11"/>
      <c r="Q54" s="11"/>
      <c r="R54" s="11"/>
      <c r="S54" s="11"/>
      <c r="T54" s="11"/>
      <c r="U54" s="11"/>
    </row>
    <row r="55" spans="1:21" x14ac:dyDescent="0.4">
      <c r="A55" s="11"/>
      <c r="B55" s="11"/>
      <c r="C55" s="11"/>
      <c r="D55" s="11"/>
      <c r="E55" s="11"/>
      <c r="F55" s="11"/>
      <c r="G55" s="11"/>
      <c r="H55" s="11"/>
      <c r="I55" s="11"/>
      <c r="J55" s="11"/>
      <c r="K55" s="11"/>
      <c r="L55" s="11"/>
      <c r="M55" s="11"/>
      <c r="N55" s="11"/>
      <c r="O55" s="11"/>
      <c r="P55" s="11"/>
      <c r="Q55" s="11"/>
      <c r="R55" s="11"/>
      <c r="S55" s="11"/>
      <c r="T55" s="11"/>
      <c r="U55" s="11"/>
    </row>
    <row r="56" spans="1:21" x14ac:dyDescent="0.4">
      <c r="A56" s="11"/>
      <c r="B56" s="11"/>
      <c r="C56" s="11"/>
      <c r="D56" s="11"/>
      <c r="E56" s="11"/>
      <c r="F56" s="11"/>
      <c r="G56" s="11"/>
      <c r="H56" s="11"/>
      <c r="I56" s="11"/>
      <c r="J56" s="11"/>
      <c r="K56" s="11"/>
      <c r="L56" s="11"/>
      <c r="M56" s="11"/>
      <c r="N56" s="11"/>
      <c r="O56" s="11"/>
      <c r="P56" s="11"/>
      <c r="Q56" s="11"/>
      <c r="R56" s="11"/>
      <c r="S56" s="11"/>
      <c r="T56" s="11"/>
      <c r="U56" s="11"/>
    </row>
    <row r="57" spans="1:21" x14ac:dyDescent="0.4">
      <c r="A57" s="11"/>
      <c r="B57" s="11"/>
      <c r="C57" s="11"/>
      <c r="D57" s="11"/>
      <c r="E57" s="11"/>
      <c r="F57" s="11"/>
      <c r="G57" s="11"/>
      <c r="H57" s="11"/>
      <c r="I57" s="11"/>
      <c r="J57" s="11"/>
      <c r="K57" s="11"/>
      <c r="L57" s="11"/>
      <c r="M57" s="11"/>
      <c r="N57" s="11"/>
      <c r="O57" s="11"/>
      <c r="P57" s="11"/>
      <c r="Q57" s="11"/>
      <c r="R57" s="11"/>
      <c r="S57" s="11"/>
      <c r="T57" s="11"/>
      <c r="U57" s="11"/>
    </row>
    <row r="58" spans="1:21" x14ac:dyDescent="0.4">
      <c r="A58" s="11"/>
      <c r="B58" s="11"/>
      <c r="C58" s="11"/>
      <c r="D58" s="11"/>
      <c r="E58" s="11"/>
      <c r="F58" s="11"/>
      <c r="G58" s="11"/>
      <c r="H58" s="11"/>
      <c r="I58" s="11"/>
      <c r="J58" s="11"/>
      <c r="K58" s="11"/>
      <c r="L58" s="11"/>
      <c r="M58" s="11"/>
      <c r="N58" s="11"/>
      <c r="O58" s="11"/>
      <c r="P58" s="11"/>
      <c r="Q58" s="11"/>
      <c r="R58" s="11"/>
      <c r="S58" s="11"/>
      <c r="T58" s="11"/>
      <c r="U58" s="11"/>
    </row>
    <row r="59" spans="1:21" x14ac:dyDescent="0.4">
      <c r="A59" s="11"/>
      <c r="B59" s="11"/>
      <c r="C59" s="11"/>
      <c r="D59" s="11"/>
      <c r="E59" s="11"/>
      <c r="F59" s="11"/>
      <c r="G59" s="11"/>
      <c r="H59" s="11"/>
      <c r="I59" s="11"/>
      <c r="J59" s="11"/>
      <c r="K59" s="11"/>
      <c r="L59" s="11"/>
      <c r="M59" s="11"/>
      <c r="N59" s="11"/>
      <c r="O59" s="11"/>
      <c r="P59" s="11"/>
      <c r="Q59" s="11"/>
      <c r="R59" s="11"/>
      <c r="S59" s="11"/>
      <c r="T59" s="11"/>
      <c r="U59" s="11"/>
    </row>
    <row r="60" spans="1:21" x14ac:dyDescent="0.4">
      <c r="A60" s="11"/>
      <c r="B60" s="11"/>
      <c r="C60" s="11"/>
      <c r="D60" s="11"/>
      <c r="E60" s="11"/>
      <c r="F60" s="11"/>
      <c r="G60" s="11"/>
      <c r="H60" s="11"/>
      <c r="I60" s="11"/>
      <c r="J60" s="11"/>
      <c r="K60" s="11"/>
      <c r="L60" s="11"/>
      <c r="M60" s="11"/>
      <c r="N60" s="11"/>
      <c r="O60" s="11"/>
      <c r="P60" s="11"/>
      <c r="Q60" s="11"/>
      <c r="R60" s="11"/>
      <c r="S60" s="11"/>
      <c r="T60" s="11"/>
      <c r="U60" s="11"/>
    </row>
    <row r="61" spans="1:21" x14ac:dyDescent="0.4">
      <c r="A61" s="11"/>
      <c r="B61" s="11"/>
      <c r="C61" s="11"/>
      <c r="D61" s="11"/>
      <c r="E61" s="11"/>
      <c r="F61" s="11"/>
      <c r="G61" s="11"/>
      <c r="H61" s="11"/>
      <c r="I61" s="11"/>
      <c r="J61" s="11"/>
      <c r="K61" s="11"/>
      <c r="L61" s="11"/>
      <c r="M61" s="11"/>
      <c r="N61" s="11"/>
      <c r="O61" s="11"/>
      <c r="P61" s="11"/>
      <c r="Q61" s="11"/>
      <c r="R61" s="11"/>
      <c r="S61" s="11"/>
      <c r="T61" s="11"/>
      <c r="U61" s="11"/>
    </row>
    <row r="62" spans="1:21" x14ac:dyDescent="0.4">
      <c r="A62" s="11"/>
      <c r="B62" s="11"/>
      <c r="C62" s="11"/>
      <c r="D62" s="11"/>
      <c r="E62" s="11"/>
      <c r="F62" s="11"/>
      <c r="G62" s="11"/>
      <c r="H62" s="11"/>
      <c r="I62" s="11"/>
      <c r="J62" s="11"/>
      <c r="K62" s="11"/>
      <c r="L62" s="11"/>
      <c r="M62" s="11"/>
      <c r="N62" s="11"/>
      <c r="O62" s="11"/>
      <c r="P62" s="11"/>
      <c r="Q62" s="11"/>
      <c r="R62" s="11"/>
      <c r="S62" s="11"/>
      <c r="T62" s="11"/>
      <c r="U62" s="11"/>
    </row>
    <row r="63" spans="1:21" x14ac:dyDescent="0.4">
      <c r="A63" s="11"/>
      <c r="B63" s="11"/>
      <c r="C63" s="11"/>
      <c r="D63" s="11"/>
      <c r="E63" s="11"/>
      <c r="F63" s="11"/>
      <c r="G63" s="11"/>
      <c r="H63" s="11"/>
      <c r="I63" s="11"/>
      <c r="J63" s="11"/>
      <c r="K63" s="11"/>
      <c r="L63" s="11"/>
      <c r="M63" s="11"/>
      <c r="N63" s="11"/>
      <c r="O63" s="11"/>
      <c r="P63" s="11"/>
      <c r="Q63" s="11"/>
      <c r="R63" s="11"/>
      <c r="S63" s="11"/>
      <c r="T63" s="11"/>
      <c r="U63" s="11"/>
    </row>
    <row r="64" spans="1:21" x14ac:dyDescent="0.4">
      <c r="A64" s="11"/>
      <c r="B64" s="11"/>
      <c r="C64" s="11"/>
      <c r="D64" s="11"/>
      <c r="E64" s="11"/>
      <c r="F64" s="11"/>
      <c r="G64" s="11"/>
      <c r="H64" s="11"/>
      <c r="I64" s="11"/>
      <c r="J64" s="11"/>
      <c r="K64" s="11"/>
      <c r="L64" s="11"/>
      <c r="M64" s="11"/>
      <c r="N64" s="11"/>
      <c r="O64" s="11"/>
      <c r="P64" s="11"/>
      <c r="Q64" s="11"/>
      <c r="R64" s="11"/>
      <c r="S64" s="11"/>
      <c r="T64" s="11"/>
      <c r="U64" s="11"/>
    </row>
    <row r="65" spans="1:21" x14ac:dyDescent="0.4">
      <c r="A65" s="11"/>
      <c r="B65" s="11"/>
      <c r="C65" s="11"/>
      <c r="D65" s="11"/>
      <c r="E65" s="11"/>
      <c r="F65" s="11"/>
      <c r="G65" s="11"/>
      <c r="H65" s="11"/>
      <c r="I65" s="11"/>
      <c r="J65" s="11"/>
      <c r="K65" s="11"/>
      <c r="L65" s="11"/>
      <c r="M65" s="11"/>
      <c r="N65" s="11"/>
      <c r="O65" s="11"/>
      <c r="P65" s="11"/>
      <c r="Q65" s="11"/>
      <c r="R65" s="11"/>
      <c r="S65" s="11"/>
      <c r="T65" s="11"/>
      <c r="U65" s="11"/>
    </row>
    <row r="66" spans="1:21" x14ac:dyDescent="0.4">
      <c r="A66" s="11"/>
      <c r="B66" s="11"/>
      <c r="C66" s="11"/>
      <c r="D66" s="11"/>
      <c r="E66" s="11"/>
      <c r="F66" s="11"/>
      <c r="G66" s="11"/>
      <c r="H66" s="11"/>
      <c r="I66" s="11"/>
      <c r="J66" s="11"/>
      <c r="K66" s="11"/>
      <c r="L66" s="11"/>
      <c r="M66" s="11"/>
      <c r="N66" s="11"/>
      <c r="O66" s="11"/>
      <c r="P66" s="11"/>
      <c r="Q66" s="11"/>
      <c r="R66" s="11"/>
      <c r="S66" s="11"/>
      <c r="T66" s="11"/>
      <c r="U66" s="11"/>
    </row>
    <row r="67" spans="1:21" x14ac:dyDescent="0.4">
      <c r="A67" s="11"/>
      <c r="B67" s="11"/>
      <c r="C67" s="11"/>
      <c r="D67" s="11"/>
      <c r="E67" s="11"/>
      <c r="F67" s="11"/>
      <c r="G67" s="11"/>
      <c r="H67" s="11"/>
      <c r="I67" s="11"/>
      <c r="J67" s="11"/>
      <c r="K67" s="11"/>
      <c r="L67" s="11"/>
      <c r="M67" s="11"/>
      <c r="N67" s="11"/>
      <c r="O67" s="11"/>
      <c r="P67" s="11"/>
      <c r="Q67" s="11"/>
      <c r="R67" s="11"/>
      <c r="S67" s="11"/>
      <c r="T67" s="11"/>
      <c r="U67" s="11"/>
    </row>
    <row r="68" spans="1:21" x14ac:dyDescent="0.4">
      <c r="A68" s="11"/>
      <c r="B68" s="11"/>
      <c r="C68" s="11"/>
      <c r="D68" s="11"/>
      <c r="E68" s="11"/>
      <c r="F68" s="11"/>
      <c r="G68" s="11"/>
      <c r="H68" s="11"/>
      <c r="I68" s="11"/>
      <c r="J68" s="11"/>
      <c r="K68" s="11"/>
      <c r="L68" s="11"/>
      <c r="M68" s="11"/>
      <c r="N68" s="11"/>
      <c r="O68" s="11"/>
      <c r="P68" s="11"/>
      <c r="Q68" s="11"/>
      <c r="R68" s="11"/>
      <c r="S68" s="11"/>
      <c r="T68" s="11"/>
      <c r="U68" s="11"/>
    </row>
    <row r="69" spans="1:21" x14ac:dyDescent="0.4">
      <c r="A69" s="11"/>
      <c r="B69" s="11"/>
      <c r="C69" s="11"/>
      <c r="D69" s="11"/>
      <c r="E69" s="11"/>
      <c r="F69" s="11"/>
      <c r="G69" s="11"/>
      <c r="H69" s="11"/>
      <c r="I69" s="11"/>
      <c r="J69" s="11"/>
      <c r="K69" s="11"/>
      <c r="L69" s="11"/>
      <c r="M69" s="11"/>
      <c r="N69" s="11"/>
      <c r="O69" s="11"/>
      <c r="P69" s="11"/>
      <c r="Q69" s="11"/>
      <c r="R69" s="11"/>
      <c r="S69" s="11"/>
      <c r="T69" s="11"/>
      <c r="U69" s="11"/>
    </row>
    <row r="70" spans="1:21" x14ac:dyDescent="0.4">
      <c r="A70" s="11"/>
      <c r="B70" s="11"/>
      <c r="C70" s="11"/>
      <c r="D70" s="11"/>
      <c r="E70" s="11"/>
      <c r="F70" s="11"/>
      <c r="G70" s="11"/>
      <c r="H70" s="11"/>
      <c r="I70" s="11"/>
      <c r="J70" s="11"/>
      <c r="K70" s="11"/>
      <c r="L70" s="11"/>
      <c r="M70" s="11"/>
      <c r="N70" s="11"/>
      <c r="O70" s="11"/>
      <c r="P70" s="11"/>
      <c r="Q70" s="11"/>
      <c r="R70" s="11"/>
      <c r="S70" s="11"/>
      <c r="T70" s="11"/>
      <c r="U70" s="11"/>
    </row>
    <row r="71" spans="1:21" x14ac:dyDescent="0.4">
      <c r="A71" s="11"/>
      <c r="B71" s="11"/>
      <c r="C71" s="11"/>
      <c r="D71" s="11"/>
      <c r="E71" s="11"/>
      <c r="F71" s="11"/>
      <c r="G71" s="11"/>
      <c r="H71" s="11"/>
      <c r="I71" s="11"/>
      <c r="J71" s="11"/>
      <c r="K71" s="11"/>
      <c r="L71" s="11"/>
      <c r="M71" s="11"/>
      <c r="N71" s="11"/>
      <c r="O71" s="11"/>
      <c r="P71" s="11"/>
      <c r="Q71" s="11"/>
      <c r="R71" s="11"/>
      <c r="S71" s="11"/>
      <c r="T71" s="11"/>
      <c r="U71" s="11"/>
    </row>
    <row r="72" spans="1:21" x14ac:dyDescent="0.4">
      <c r="A72" s="11"/>
      <c r="B72" s="11"/>
      <c r="C72" s="11"/>
      <c r="D72" s="11"/>
      <c r="E72" s="11"/>
      <c r="F72" s="11"/>
      <c r="G72" s="11"/>
      <c r="H72" s="11"/>
      <c r="I72" s="11"/>
      <c r="J72" s="11"/>
      <c r="K72" s="11"/>
      <c r="L72" s="11"/>
      <c r="M72" s="11"/>
      <c r="N72" s="11"/>
      <c r="O72" s="11"/>
      <c r="P72" s="11"/>
      <c r="Q72" s="11"/>
      <c r="R72" s="11"/>
      <c r="S72" s="11"/>
      <c r="T72" s="11"/>
      <c r="U72" s="11"/>
    </row>
    <row r="73" spans="1:21" x14ac:dyDescent="0.4">
      <c r="A73" s="11"/>
      <c r="B73" s="11"/>
      <c r="C73" s="11"/>
      <c r="D73" s="11"/>
      <c r="E73" s="11"/>
      <c r="F73" s="11"/>
      <c r="G73" s="11"/>
      <c r="H73" s="11"/>
      <c r="I73" s="11"/>
      <c r="J73" s="11"/>
      <c r="K73" s="11"/>
      <c r="L73" s="11"/>
      <c r="M73" s="11"/>
      <c r="N73" s="11"/>
      <c r="O73" s="11"/>
      <c r="P73" s="11"/>
      <c r="Q73" s="11"/>
      <c r="R73" s="11"/>
      <c r="S73" s="11"/>
      <c r="T73" s="11"/>
      <c r="U73" s="11"/>
    </row>
    <row r="74" spans="1:21" x14ac:dyDescent="0.4">
      <c r="A74" s="11"/>
      <c r="B74" s="11"/>
      <c r="C74" s="11"/>
      <c r="D74" s="11"/>
      <c r="E74" s="11"/>
      <c r="F74" s="11"/>
      <c r="G74" s="11"/>
      <c r="H74" s="11"/>
      <c r="I74" s="11"/>
      <c r="J74" s="11"/>
      <c r="K74" s="11"/>
      <c r="L74" s="11"/>
      <c r="M74" s="11"/>
      <c r="N74" s="11"/>
      <c r="O74" s="11"/>
      <c r="P74" s="11"/>
      <c r="Q74" s="11"/>
      <c r="R74" s="11"/>
      <c r="S74" s="11"/>
      <c r="T74" s="11"/>
      <c r="U74" s="11"/>
    </row>
    <row r="75" spans="1:21" x14ac:dyDescent="0.4">
      <c r="A75" s="11"/>
      <c r="B75" s="11"/>
      <c r="C75" s="11"/>
      <c r="D75" s="11"/>
      <c r="E75" s="11"/>
      <c r="F75" s="11"/>
      <c r="G75" s="11"/>
      <c r="H75" s="11"/>
      <c r="I75" s="11"/>
      <c r="J75" s="11"/>
      <c r="K75" s="11"/>
      <c r="L75" s="11"/>
      <c r="M75" s="11"/>
      <c r="N75" s="11"/>
      <c r="O75" s="11"/>
      <c r="P75" s="11"/>
      <c r="Q75" s="11"/>
      <c r="R75" s="11"/>
      <c r="S75" s="11"/>
      <c r="T75" s="11"/>
      <c r="U75" s="11"/>
    </row>
    <row r="76" spans="1:21" x14ac:dyDescent="0.4">
      <c r="A76" s="11"/>
      <c r="B76" s="11"/>
      <c r="C76" s="11"/>
      <c r="D76" s="11"/>
      <c r="E76" s="11"/>
      <c r="F76" s="11"/>
      <c r="G76" s="11"/>
      <c r="H76" s="11"/>
      <c r="I76" s="11"/>
      <c r="J76" s="11"/>
      <c r="K76" s="11"/>
      <c r="L76" s="11"/>
      <c r="M76" s="11"/>
      <c r="N76" s="11"/>
      <c r="O76" s="11"/>
      <c r="P76" s="11"/>
      <c r="Q76" s="11"/>
      <c r="R76" s="11"/>
      <c r="S76" s="11"/>
      <c r="T76" s="11"/>
      <c r="U76" s="11"/>
    </row>
  </sheetData>
  <sheetProtection algorithmName="SHA-512" hashValue="64RC7BojnUEplEC5Z/TWm5tlm8guaRqXm1op6RkyR+ixBl/EZWvbsiXNQzzh21ZTcT5MkgL/sOqihugzjzlP5w==" saltValue="4Kf5x+8Ep4ImMHz86qLhgg==" spinCount="100000" sheet="1" objects="1" scenarios="1" formatCells="0" formatColumns="0" formatRows="0"/>
  <mergeCells count="1">
    <mergeCell ref="D4:K4"/>
  </mergeCells>
  <phoneticPr fontId="17" type="noConversion"/>
  <printOptions horizontalCentered="1"/>
  <pageMargins left="0.2" right="0.2" top="0.5" bottom="0.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3DE82-1C1B-46FD-8AFA-229681A5312C}">
  <sheetPr>
    <tabColor theme="0" tint="-0.14999847407452621"/>
    <pageSetUpPr fitToPage="1"/>
  </sheetPr>
  <dimension ref="B1:W19"/>
  <sheetViews>
    <sheetView view="pageBreakPreview" zoomScaleNormal="100" zoomScaleSheetLayoutView="100" workbookViewId="0">
      <selection activeCell="C2" sqref="C2"/>
    </sheetView>
  </sheetViews>
  <sheetFormatPr defaultRowHeight="16.5" x14ac:dyDescent="0.35"/>
  <cols>
    <col min="1" max="1" width="9.140625" style="108"/>
    <col min="2" max="2" width="35" style="108" customWidth="1"/>
    <col min="3" max="3" width="16" style="108" customWidth="1"/>
    <col min="4" max="5" width="1.85546875" style="108" customWidth="1"/>
    <col min="6" max="6" width="14.140625" style="108" customWidth="1"/>
    <col min="7" max="8" width="1.85546875" style="108" customWidth="1"/>
    <col min="9" max="9" width="14.140625" style="107" customWidth="1"/>
    <col min="10" max="11" width="1.85546875" style="108" customWidth="1"/>
    <col min="12" max="12" width="14.140625" style="108" customWidth="1"/>
    <col min="13" max="13" width="1.85546875" style="108" customWidth="1"/>
    <col min="14" max="14" width="14.140625" style="108" customWidth="1"/>
    <col min="15" max="15" width="1.85546875" style="108" customWidth="1"/>
    <col min="16" max="16" width="14.140625" style="108" customWidth="1"/>
    <col min="17" max="17" width="1.85546875" style="108" customWidth="1"/>
    <col min="18" max="18" width="14.140625" style="108" customWidth="1"/>
    <col min="19" max="19" width="1.85546875" style="108" customWidth="1"/>
    <col min="20" max="20" width="14.140625" style="108" customWidth="1"/>
    <col min="21" max="21" width="1.85546875" style="108" customWidth="1"/>
    <col min="22" max="22" width="14.140625" style="108" customWidth="1"/>
    <col min="23" max="16384" width="9.140625" style="108"/>
  </cols>
  <sheetData>
    <row r="1" spans="2:23" ht="33" customHeight="1" x14ac:dyDescent="0.35">
      <c r="B1" s="301" t="s">
        <v>301</v>
      </c>
      <c r="C1" s="372">
        <f>'1-Info'!$D$24</f>
        <v>0</v>
      </c>
      <c r="D1" s="373"/>
      <c r="E1" s="373"/>
      <c r="F1" s="373"/>
      <c r="G1" s="373"/>
      <c r="H1" s="373"/>
      <c r="I1" s="373"/>
      <c r="J1" s="373"/>
      <c r="K1" s="373"/>
      <c r="L1" s="373"/>
      <c r="M1" s="260"/>
      <c r="N1" s="260"/>
      <c r="O1" s="260"/>
      <c r="P1" s="260"/>
      <c r="Q1" s="260"/>
      <c r="R1" s="260"/>
      <c r="S1" s="260"/>
      <c r="T1" s="260"/>
      <c r="U1" s="260"/>
      <c r="V1" s="260"/>
    </row>
    <row r="2" spans="2:23" x14ac:dyDescent="0.35">
      <c r="B2" s="111"/>
      <c r="C2" s="110"/>
      <c r="D2" s="110"/>
      <c r="E2" s="110"/>
      <c r="F2" s="110"/>
      <c r="G2" s="110"/>
      <c r="H2" s="110"/>
      <c r="I2" s="112"/>
      <c r="J2" s="110"/>
      <c r="K2" s="110"/>
      <c r="L2" s="110"/>
      <c r="M2" s="110"/>
      <c r="N2" s="110"/>
      <c r="O2" s="110"/>
      <c r="P2" s="110"/>
      <c r="Q2" s="110"/>
      <c r="R2" s="110"/>
      <c r="S2" s="110"/>
      <c r="T2" s="110"/>
      <c r="U2" s="110"/>
      <c r="V2" s="110"/>
      <c r="W2" s="109"/>
    </row>
    <row r="3" spans="2:23" ht="75" customHeight="1" x14ac:dyDescent="0.4">
      <c r="B3" s="111"/>
      <c r="C3" s="279" t="s">
        <v>137</v>
      </c>
      <c r="D3" s="113"/>
      <c r="E3" s="113"/>
      <c r="F3" s="278" t="s">
        <v>129</v>
      </c>
      <c r="G3" s="113"/>
      <c r="H3" s="113"/>
      <c r="I3" s="277" t="s">
        <v>294</v>
      </c>
      <c r="J3" s="113"/>
      <c r="K3" s="113"/>
      <c r="L3" s="276" t="str">
        <f>Service1!D6</f>
        <v>Service 1</v>
      </c>
      <c r="M3" s="113"/>
      <c r="N3" s="276" t="str">
        <f>Service2!D6</f>
        <v>Service 2</v>
      </c>
      <c r="O3" s="113"/>
      <c r="P3" s="276" t="str">
        <f>Service3!D6</f>
        <v>Service 3</v>
      </c>
      <c r="Q3" s="113"/>
      <c r="R3" s="276" t="str">
        <f>Service4!D6</f>
        <v>Service 4</v>
      </c>
      <c r="S3" s="113"/>
      <c r="T3" s="276" t="str">
        <f>Service5!D6</f>
        <v>Service 5</v>
      </c>
      <c r="U3" s="113"/>
      <c r="V3" s="276" t="str">
        <f>Service6!D6</f>
        <v>Service 6</v>
      </c>
      <c r="W3" s="114"/>
    </row>
    <row r="4" spans="2:23" s="286" customFormat="1" ht="29.25" customHeight="1" x14ac:dyDescent="0.35">
      <c r="B4" s="283" t="s">
        <v>298</v>
      </c>
      <c r="C4" s="275">
        <f>I4</f>
        <v>0</v>
      </c>
      <c r="D4" s="284"/>
      <c r="E4" s="284"/>
      <c r="F4" s="285"/>
      <c r="G4" s="285"/>
      <c r="H4" s="285"/>
      <c r="I4" s="294">
        <f>SUM(L4:V4)</f>
        <v>0</v>
      </c>
      <c r="J4" s="285"/>
      <c r="K4" s="285"/>
      <c r="L4" s="285">
        <f>Service1!$U$28</f>
        <v>0</v>
      </c>
      <c r="M4" s="285"/>
      <c r="N4" s="285">
        <f>Service2!$U$28</f>
        <v>0</v>
      </c>
      <c r="O4" s="285"/>
      <c r="P4" s="285">
        <f>Service3!$U$28</f>
        <v>0</v>
      </c>
      <c r="Q4" s="285"/>
      <c r="R4" s="285">
        <f>Service4!$U$28</f>
        <v>0</v>
      </c>
      <c r="S4" s="285"/>
      <c r="T4" s="285">
        <f>Service5!$U$28</f>
        <v>0</v>
      </c>
      <c r="U4" s="285"/>
      <c r="V4" s="285">
        <f>Service6!$U$28</f>
        <v>0</v>
      </c>
    </row>
    <row r="5" spans="2:23" s="291" customFormat="1" ht="29.25" customHeight="1" x14ac:dyDescent="0.25">
      <c r="B5" s="288" t="s">
        <v>116</v>
      </c>
      <c r="C5" s="289"/>
      <c r="D5" s="290"/>
      <c r="E5" s="290"/>
      <c r="F5" s="292"/>
      <c r="G5" s="292"/>
      <c r="H5" s="292"/>
      <c r="I5" s="295"/>
      <c r="J5" s="292"/>
      <c r="K5" s="292"/>
      <c r="L5" s="293" t="str">
        <f>IF(Service1!$X$28="Other",Service1!$X$30,Service1!$X$28)</f>
        <v>One Hour</v>
      </c>
      <c r="M5" s="293"/>
      <c r="N5" s="293" t="str">
        <f>IF(Service2!$X$28="Other",Service2!$X$30,Service2!$X$28)</f>
        <v>One Hour</v>
      </c>
      <c r="O5" s="293"/>
      <c r="P5" s="293" t="str">
        <f>IF(Service3!$X$28="Other",Service3!$X$30,Service3!$X$28)</f>
        <v>One Hour</v>
      </c>
      <c r="Q5" s="293"/>
      <c r="R5" s="293" t="str">
        <f>IF(Service4!$X$28="Other",Service4!$X$30,Service4!$X$28)</f>
        <v>One Hour</v>
      </c>
      <c r="S5" s="293"/>
      <c r="T5" s="293" t="str">
        <f>IF(Service5!$X$28="Other",Service5!$X$30,Service5!$X$28)</f>
        <v>One Hour</v>
      </c>
      <c r="U5" s="293"/>
      <c r="V5" s="293" t="str">
        <f>IF(Service6!$X$28="Other",Service6!$X$30,Service6!$X$28)</f>
        <v>One Hour</v>
      </c>
    </row>
    <row r="6" spans="2:23" s="286" customFormat="1" ht="29.25" customHeight="1" x14ac:dyDescent="0.35">
      <c r="B6" s="283" t="s">
        <v>136</v>
      </c>
      <c r="C6" s="275">
        <f>AgencyFinancials!E15</f>
        <v>0</v>
      </c>
      <c r="D6" s="284"/>
      <c r="E6" s="284"/>
      <c r="F6" s="285">
        <f>AgencyFinancials!H15</f>
        <v>0</v>
      </c>
      <c r="G6" s="285"/>
      <c r="H6" s="285"/>
      <c r="I6" s="294">
        <f>AgencyFinancials!K15</f>
        <v>0</v>
      </c>
      <c r="J6" s="285"/>
      <c r="K6" s="285"/>
      <c r="L6" s="285">
        <f>AgencyFinancials!N15</f>
        <v>0</v>
      </c>
      <c r="M6" s="285"/>
      <c r="N6" s="285">
        <f>AgencyFinancials!P15</f>
        <v>0</v>
      </c>
      <c r="O6" s="285"/>
      <c r="P6" s="285">
        <f>AgencyFinancials!R15</f>
        <v>0</v>
      </c>
      <c r="Q6" s="285"/>
      <c r="R6" s="285">
        <f>AgencyFinancials!T15</f>
        <v>0</v>
      </c>
      <c r="S6" s="285"/>
      <c r="T6" s="285">
        <f>AgencyFinancials!V15</f>
        <v>0</v>
      </c>
      <c r="U6" s="285"/>
      <c r="V6" s="285">
        <f>AgencyFinancials!X15</f>
        <v>0</v>
      </c>
    </row>
    <row r="7" spans="2:23" s="273" customFormat="1" ht="29.25" customHeight="1" x14ac:dyDescent="0.35">
      <c r="B7" s="280" t="s">
        <v>295</v>
      </c>
      <c r="C7" s="275">
        <f>AgencyFinancials!E21</f>
        <v>0</v>
      </c>
      <c r="D7" s="272"/>
      <c r="E7" s="272"/>
      <c r="F7" s="274">
        <f>AgencyFinancials!H21</f>
        <v>0</v>
      </c>
      <c r="G7" s="274"/>
      <c r="H7" s="274"/>
      <c r="I7" s="296">
        <f>AgencyFinancials!K21</f>
        <v>0</v>
      </c>
      <c r="J7" s="274"/>
      <c r="K7" s="274"/>
      <c r="L7" s="274">
        <f>AgencyFinancials!N21</f>
        <v>0</v>
      </c>
      <c r="M7" s="274"/>
      <c r="N7" s="274">
        <f>AgencyFinancials!P21</f>
        <v>0</v>
      </c>
      <c r="O7" s="274"/>
      <c r="P7" s="274">
        <f>AgencyFinancials!R21</f>
        <v>0</v>
      </c>
      <c r="Q7" s="274"/>
      <c r="R7" s="274">
        <f>AgencyFinancials!T21</f>
        <v>0</v>
      </c>
      <c r="S7" s="274"/>
      <c r="T7" s="274">
        <f>AgencyFinancials!V21</f>
        <v>0</v>
      </c>
      <c r="U7" s="274"/>
      <c r="V7" s="274">
        <f>AgencyFinancials!X21</f>
        <v>0</v>
      </c>
    </row>
    <row r="8" spans="2:23" s="282" customFormat="1" ht="18.75" customHeight="1" x14ac:dyDescent="0.35">
      <c r="B8" s="281" t="s">
        <v>110</v>
      </c>
      <c r="C8" s="297" t="str">
        <f>IFERROR(C7/C$4,"n/a")</f>
        <v>n/a</v>
      </c>
      <c r="D8" s="298"/>
      <c r="E8" s="298"/>
      <c r="F8" s="299"/>
      <c r="G8" s="300"/>
      <c r="H8" s="300"/>
      <c r="I8" s="297" t="str">
        <f>IFERROR(I7/I$4,"n/a")</f>
        <v>n/a</v>
      </c>
      <c r="J8" s="300"/>
      <c r="K8" s="300"/>
      <c r="L8" s="300" t="str">
        <f>IFERROR(L7/L$4,"n/a")</f>
        <v>n/a</v>
      </c>
      <c r="M8" s="300"/>
      <c r="N8" s="300" t="str">
        <f>IFERROR(N7/N$4,"n/a")</f>
        <v>n/a</v>
      </c>
      <c r="O8" s="300"/>
      <c r="P8" s="300" t="str">
        <f>IFERROR(P7/P$4,"n/a")</f>
        <v>n/a</v>
      </c>
      <c r="Q8" s="300"/>
      <c r="R8" s="300" t="str">
        <f>IFERROR(R7/R$4,"n/a")</f>
        <v>n/a</v>
      </c>
      <c r="S8" s="300"/>
      <c r="T8" s="300" t="str">
        <f>IFERROR(T7/T$4,"n/a")</f>
        <v>n/a</v>
      </c>
      <c r="U8" s="300"/>
      <c r="V8" s="300" t="str">
        <f>IFERROR(V7/V$4,"n/a")</f>
        <v>n/a</v>
      </c>
    </row>
    <row r="9" spans="2:23" s="273" customFormat="1" ht="30" customHeight="1" x14ac:dyDescent="0.35">
      <c r="B9" s="280" t="s">
        <v>296</v>
      </c>
      <c r="C9" s="275">
        <f>AgencyFinancials!E38</f>
        <v>0</v>
      </c>
      <c r="D9" s="272"/>
      <c r="E9" s="272"/>
      <c r="F9" s="274">
        <f>AgencyFinancials!H38</f>
        <v>0</v>
      </c>
      <c r="G9" s="274"/>
      <c r="H9" s="274"/>
      <c r="I9" s="296">
        <f>AgencyFinancials!K38</f>
        <v>0</v>
      </c>
      <c r="J9" s="274"/>
      <c r="K9" s="274"/>
      <c r="L9" s="274">
        <f>AgencyFinancials!N38</f>
        <v>0</v>
      </c>
      <c r="M9" s="274"/>
      <c r="N9" s="274">
        <f>AgencyFinancials!P38</f>
        <v>0</v>
      </c>
      <c r="O9" s="274"/>
      <c r="P9" s="274">
        <f>AgencyFinancials!R38</f>
        <v>0</v>
      </c>
      <c r="Q9" s="274"/>
      <c r="R9" s="274">
        <f>AgencyFinancials!T38</f>
        <v>0</v>
      </c>
      <c r="S9" s="274"/>
      <c r="T9" s="274">
        <f>AgencyFinancials!V38</f>
        <v>0</v>
      </c>
      <c r="U9" s="274"/>
      <c r="V9" s="274">
        <f>AgencyFinancials!X38</f>
        <v>0</v>
      </c>
    </row>
    <row r="10" spans="2:23" s="282" customFormat="1" ht="18.75" customHeight="1" x14ac:dyDescent="0.35">
      <c r="B10" s="281" t="s">
        <v>110</v>
      </c>
      <c r="C10" s="297" t="str">
        <f>IFERROR(C9/C$4,"n/a")</f>
        <v>n/a</v>
      </c>
      <c r="D10" s="298"/>
      <c r="E10" s="298"/>
      <c r="F10" s="299"/>
      <c r="G10" s="300"/>
      <c r="H10" s="300"/>
      <c r="I10" s="297" t="str">
        <f>IFERROR(I9/I$4,"n/a")</f>
        <v>n/a</v>
      </c>
      <c r="J10" s="300"/>
      <c r="K10" s="300"/>
      <c r="L10" s="300" t="str">
        <f>IFERROR(L9/L$4,"n/a")</f>
        <v>n/a</v>
      </c>
      <c r="M10" s="300"/>
      <c r="N10" s="300" t="str">
        <f>IFERROR(N9/N$4,"n/a")</f>
        <v>n/a</v>
      </c>
      <c r="O10" s="300"/>
      <c r="P10" s="300" t="str">
        <f>IFERROR(P9/P$4,"n/a")</f>
        <v>n/a</v>
      </c>
      <c r="Q10" s="300"/>
      <c r="R10" s="300" t="str">
        <f>IFERROR(R9/R$4,"n/a")</f>
        <v>n/a</v>
      </c>
      <c r="S10" s="300"/>
      <c r="T10" s="300" t="str">
        <f>IFERROR(T9/T$4,"n/a")</f>
        <v>n/a</v>
      </c>
      <c r="U10" s="300"/>
      <c r="V10" s="300" t="str">
        <f>IFERROR(V9/V$4,"n/a")</f>
        <v>n/a</v>
      </c>
    </row>
    <row r="11" spans="2:23" s="273" customFormat="1" ht="29.25" customHeight="1" x14ac:dyDescent="0.35">
      <c r="B11" s="280" t="s">
        <v>297</v>
      </c>
      <c r="C11" s="275">
        <f>AgencyFinancials!E40</f>
        <v>0</v>
      </c>
      <c r="D11" s="272"/>
      <c r="E11" s="272"/>
      <c r="F11" s="274">
        <f>AgencyFinancials!H40</f>
        <v>0</v>
      </c>
      <c r="G11" s="274"/>
      <c r="H11" s="274"/>
      <c r="I11" s="296">
        <f>AgencyFinancials!K40</f>
        <v>0</v>
      </c>
      <c r="J11" s="274"/>
      <c r="K11" s="274"/>
      <c r="L11" s="274">
        <f>AgencyFinancials!N40</f>
        <v>0</v>
      </c>
      <c r="M11" s="274"/>
      <c r="N11" s="274">
        <f>AgencyFinancials!P40</f>
        <v>0</v>
      </c>
      <c r="O11" s="274"/>
      <c r="P11" s="274">
        <f>AgencyFinancials!R40</f>
        <v>0</v>
      </c>
      <c r="Q11" s="274"/>
      <c r="R11" s="274">
        <f>AgencyFinancials!T40</f>
        <v>0</v>
      </c>
      <c r="S11" s="274"/>
      <c r="T11" s="274">
        <f>AgencyFinancials!V40</f>
        <v>0</v>
      </c>
      <c r="U11" s="274"/>
      <c r="V11" s="274">
        <f>AgencyFinancials!X40</f>
        <v>0</v>
      </c>
    </row>
    <row r="12" spans="2:23" s="282" customFormat="1" ht="18.75" customHeight="1" x14ac:dyDescent="0.35">
      <c r="B12" s="281" t="s">
        <v>110</v>
      </c>
      <c r="C12" s="297" t="str">
        <f>IFERROR(C11/C$4,"n/a")</f>
        <v>n/a</v>
      </c>
      <c r="D12" s="298"/>
      <c r="E12" s="298"/>
      <c r="F12" s="299"/>
      <c r="G12" s="300"/>
      <c r="H12" s="300"/>
      <c r="I12" s="297" t="str">
        <f>IFERROR(I11/I$4,"n/a")</f>
        <v>n/a</v>
      </c>
      <c r="J12" s="300"/>
      <c r="K12" s="300"/>
      <c r="L12" s="300" t="str">
        <f>IFERROR(L11/L$4,"n/a")</f>
        <v>n/a</v>
      </c>
      <c r="M12" s="300"/>
      <c r="N12" s="300" t="str">
        <f>IFERROR(N11/N$4,"n/a")</f>
        <v>n/a</v>
      </c>
      <c r="O12" s="300"/>
      <c r="P12" s="300" t="str">
        <f>IFERROR(P11/P$4,"n/a")</f>
        <v>n/a</v>
      </c>
      <c r="Q12" s="300"/>
      <c r="R12" s="300" t="str">
        <f>IFERROR(R11/R$4,"n/a")</f>
        <v>n/a</v>
      </c>
      <c r="S12" s="300"/>
      <c r="T12" s="300" t="str">
        <f>IFERROR(T11/T$4,"n/a")</f>
        <v>n/a</v>
      </c>
      <c r="U12" s="300"/>
      <c r="V12" s="300" t="str">
        <f>IFERROR(V11/V$4,"n/a")</f>
        <v>n/a</v>
      </c>
    </row>
    <row r="13" spans="2:23" s="286" customFormat="1" ht="29.25" customHeight="1" x14ac:dyDescent="0.35">
      <c r="B13" s="283" t="s">
        <v>165</v>
      </c>
      <c r="C13" s="275">
        <f>AgencyFinancials!E42</f>
        <v>0</v>
      </c>
      <c r="D13" s="284"/>
      <c r="E13" s="284"/>
      <c r="F13" s="285">
        <f>AgencyFinancials!H42</f>
        <v>0</v>
      </c>
      <c r="G13" s="285"/>
      <c r="H13" s="285"/>
      <c r="I13" s="294">
        <f>AgencyFinancials!K42</f>
        <v>0</v>
      </c>
      <c r="J13" s="285"/>
      <c r="K13" s="285"/>
      <c r="L13" s="285">
        <f>AgencyFinancials!N42</f>
        <v>0</v>
      </c>
      <c r="M13" s="285"/>
      <c r="N13" s="285">
        <f>AgencyFinancials!P42</f>
        <v>0</v>
      </c>
      <c r="O13" s="285"/>
      <c r="P13" s="285">
        <f>AgencyFinancials!R42</f>
        <v>0</v>
      </c>
      <c r="Q13" s="285"/>
      <c r="R13" s="285">
        <f>AgencyFinancials!T42</f>
        <v>0</v>
      </c>
      <c r="S13" s="285"/>
      <c r="T13" s="285">
        <f>AgencyFinancials!V42</f>
        <v>0</v>
      </c>
      <c r="U13" s="285"/>
      <c r="V13" s="285">
        <f>AgencyFinancials!X42</f>
        <v>0</v>
      </c>
    </row>
    <row r="14" spans="2:23" s="286" customFormat="1" ht="29.25" customHeight="1" x14ac:dyDescent="0.35">
      <c r="B14" s="280" t="s">
        <v>210</v>
      </c>
      <c r="C14" s="275">
        <f>AgencyFinancials!E47</f>
        <v>0</v>
      </c>
      <c r="D14" s="284"/>
      <c r="E14" s="284"/>
      <c r="F14" s="285">
        <f>AgencyFinancials!H47</f>
        <v>0</v>
      </c>
      <c r="G14" s="285"/>
      <c r="H14" s="285"/>
      <c r="I14" s="294">
        <f>AgencyFinancials!K47</f>
        <v>0</v>
      </c>
      <c r="J14" s="285"/>
      <c r="K14" s="285"/>
      <c r="L14" s="285">
        <f>AgencyFinancials!N47</f>
        <v>0</v>
      </c>
      <c r="M14" s="285"/>
      <c r="N14" s="285">
        <f>AgencyFinancials!P47</f>
        <v>0</v>
      </c>
      <c r="O14" s="285"/>
      <c r="P14" s="285">
        <f>AgencyFinancials!R47</f>
        <v>0</v>
      </c>
      <c r="Q14" s="285"/>
      <c r="R14" s="285">
        <f>AgencyFinancials!T47</f>
        <v>0</v>
      </c>
      <c r="S14" s="285"/>
      <c r="T14" s="285">
        <f>AgencyFinancials!V47</f>
        <v>0</v>
      </c>
      <c r="U14" s="285"/>
      <c r="V14" s="285">
        <f>AgencyFinancials!X47</f>
        <v>0</v>
      </c>
    </row>
    <row r="15" spans="2:23" s="282" customFormat="1" ht="18.75" customHeight="1" x14ac:dyDescent="0.35">
      <c r="B15" s="281" t="s">
        <v>110</v>
      </c>
      <c r="C15" s="297" t="str">
        <f>IFERROR(C14/C$4,"n/a")</f>
        <v>n/a</v>
      </c>
      <c r="D15" s="298"/>
      <c r="E15" s="298"/>
      <c r="F15" s="299"/>
      <c r="G15" s="300"/>
      <c r="H15" s="300"/>
      <c r="I15" s="297" t="str">
        <f>IFERROR(I14/I$4,"n/a")</f>
        <v>n/a</v>
      </c>
      <c r="J15" s="300"/>
      <c r="K15" s="300"/>
      <c r="L15" s="300" t="str">
        <f>IFERROR(L14/L$4,"n/a")</f>
        <v>n/a</v>
      </c>
      <c r="M15" s="300"/>
      <c r="N15" s="300" t="str">
        <f>IFERROR(N14/N$4,"n/a")</f>
        <v>n/a</v>
      </c>
      <c r="O15" s="300"/>
      <c r="P15" s="300" t="str">
        <f>IFERROR(P14/P$4,"n/a")</f>
        <v>n/a</v>
      </c>
      <c r="Q15" s="300"/>
      <c r="R15" s="300" t="str">
        <f>IFERROR(R14/R$4,"n/a")</f>
        <v>n/a</v>
      </c>
      <c r="S15" s="300"/>
      <c r="T15" s="300" t="str">
        <f>IFERROR(T14/T$4,"n/a")</f>
        <v>n/a</v>
      </c>
      <c r="U15" s="300"/>
      <c r="V15" s="300" t="str">
        <f>IFERROR(V14/V$4,"n/a")</f>
        <v>n/a</v>
      </c>
    </row>
    <row r="16" spans="2:23" s="286" customFormat="1" ht="29.25" customHeight="1" x14ac:dyDescent="0.35">
      <c r="B16" s="283" t="s">
        <v>299</v>
      </c>
      <c r="C16" s="275">
        <f>AgencyFinancials!E49</f>
        <v>0</v>
      </c>
      <c r="D16" s="284"/>
      <c r="E16" s="284"/>
      <c r="F16" s="285">
        <f>AgencyFinancials!H49</f>
        <v>0</v>
      </c>
      <c r="G16" s="285"/>
      <c r="H16" s="285"/>
      <c r="I16" s="294">
        <f>AgencyFinancials!K49</f>
        <v>0</v>
      </c>
      <c r="J16" s="285"/>
      <c r="K16" s="285"/>
      <c r="L16" s="285">
        <f>AgencyFinancials!N49</f>
        <v>0</v>
      </c>
      <c r="M16" s="285"/>
      <c r="N16" s="285">
        <f>AgencyFinancials!P49</f>
        <v>0</v>
      </c>
      <c r="O16" s="285"/>
      <c r="P16" s="285">
        <f>AgencyFinancials!R49</f>
        <v>0</v>
      </c>
      <c r="Q16" s="285"/>
      <c r="R16" s="285">
        <f>AgencyFinancials!T49</f>
        <v>0</v>
      </c>
      <c r="S16" s="285"/>
      <c r="T16" s="285">
        <f>AgencyFinancials!V49</f>
        <v>0</v>
      </c>
      <c r="U16" s="285"/>
      <c r="V16" s="285">
        <f>AgencyFinancials!X49</f>
        <v>0</v>
      </c>
    </row>
    <row r="17" spans="2:22" s="286" customFormat="1" ht="29.25" customHeight="1" x14ac:dyDescent="0.35">
      <c r="B17" s="280" t="s">
        <v>177</v>
      </c>
      <c r="C17" s="296">
        <f>IFERROR(SUM(C11,C14),"n/a")</f>
        <v>0</v>
      </c>
      <c r="D17" s="284"/>
      <c r="E17" s="284"/>
      <c r="F17" s="274">
        <f>IFERROR(SUM(F11,F14),"n/a")</f>
        <v>0</v>
      </c>
      <c r="G17" s="285"/>
      <c r="H17" s="285"/>
      <c r="I17" s="296">
        <f>IFERROR(SUM(I11,I14),"n/a")</f>
        <v>0</v>
      </c>
      <c r="J17" s="285"/>
      <c r="K17" s="285"/>
      <c r="L17" s="274">
        <f>IFERROR(SUM(L11,L14),"n/a")</f>
        <v>0</v>
      </c>
      <c r="M17" s="285"/>
      <c r="N17" s="274">
        <f>IFERROR(SUM(N11,N14),"n/a")</f>
        <v>0</v>
      </c>
      <c r="O17" s="285"/>
      <c r="P17" s="274">
        <f>IFERROR(SUM(P11,P14),"n/a")</f>
        <v>0</v>
      </c>
      <c r="Q17" s="285"/>
      <c r="R17" s="274">
        <f>IFERROR(SUM(R11,R14),"n/a")</f>
        <v>0</v>
      </c>
      <c r="S17" s="285"/>
      <c r="T17" s="274">
        <f>IFERROR(SUM(T11,T14),"n/a")</f>
        <v>0</v>
      </c>
      <c r="U17" s="285"/>
      <c r="V17" s="274">
        <f>IFERROR(SUM(V11,V14),"n/a")</f>
        <v>0</v>
      </c>
    </row>
    <row r="18" spans="2:22" s="282" customFormat="1" ht="18.75" customHeight="1" x14ac:dyDescent="0.35">
      <c r="B18" s="281" t="s">
        <v>110</v>
      </c>
      <c r="C18" s="297" t="str">
        <f>IFERROR(C17/C$4,"n/a")</f>
        <v>n/a</v>
      </c>
      <c r="D18" s="298"/>
      <c r="E18" s="298"/>
      <c r="F18" s="299"/>
      <c r="G18" s="300"/>
      <c r="H18" s="300"/>
      <c r="I18" s="297" t="str">
        <f>IFERROR(I17/I$4,"n/a")</f>
        <v>n/a</v>
      </c>
      <c r="J18" s="300"/>
      <c r="K18" s="300"/>
      <c r="L18" s="300" t="str">
        <f>IFERROR(L17/L$4,"n/a")</f>
        <v>n/a</v>
      </c>
      <c r="M18" s="300"/>
      <c r="N18" s="300" t="str">
        <f>IFERROR(N17/N$4,"n/a")</f>
        <v>n/a</v>
      </c>
      <c r="O18" s="300"/>
      <c r="P18" s="300" t="str">
        <f>IFERROR(P17/P$4,"n/a")</f>
        <v>n/a</v>
      </c>
      <c r="Q18" s="300"/>
      <c r="R18" s="300" t="str">
        <f>IFERROR(R17/R$4,"n/a")</f>
        <v>n/a</v>
      </c>
      <c r="S18" s="300"/>
      <c r="T18" s="300" t="str">
        <f>IFERROR(T17/T$4,"n/a")</f>
        <v>n/a</v>
      </c>
      <c r="U18" s="300"/>
      <c r="V18" s="300" t="str">
        <f>IFERROR(V17/V$4,"n/a")</f>
        <v>n/a</v>
      </c>
    </row>
    <row r="19" spans="2:22" s="282" customFormat="1" ht="25.5" customHeight="1" x14ac:dyDescent="0.35">
      <c r="B19" s="281" t="s">
        <v>300</v>
      </c>
      <c r="C19" s="297"/>
      <c r="D19" s="298"/>
      <c r="E19" s="298"/>
      <c r="F19" s="299"/>
      <c r="G19" s="300"/>
      <c r="H19" s="300"/>
      <c r="I19" s="297"/>
      <c r="J19" s="300"/>
      <c r="K19" s="300"/>
      <c r="L19" s="300">
        <f>Service1!$U$32</f>
        <v>0</v>
      </c>
      <c r="M19" s="300"/>
      <c r="N19" s="300">
        <f>Service2!$U$32</f>
        <v>0</v>
      </c>
      <c r="O19" s="300"/>
      <c r="P19" s="300">
        <f>Service3!$U$32</f>
        <v>0</v>
      </c>
      <c r="Q19" s="300"/>
      <c r="R19" s="300">
        <f>Service4!$U$32</f>
        <v>0</v>
      </c>
      <c r="S19" s="300"/>
      <c r="T19" s="300">
        <f>Service5!$U$32</f>
        <v>0</v>
      </c>
      <c r="U19" s="300"/>
      <c r="V19" s="300">
        <f>Service6!$U$32</f>
        <v>0</v>
      </c>
    </row>
  </sheetData>
  <mergeCells count="1">
    <mergeCell ref="C1:L1"/>
  </mergeCells>
  <pageMargins left="0.7" right="0.7" top="0.75" bottom="0.75" header="0.3" footer="0.3"/>
  <pageSetup scale="66" orientation="landscape" r:id="rId1"/>
  <colBreaks count="1" manualBreakCount="1">
    <brk id="22" max="24"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04379-338A-41D6-9E61-6CEA5DDB2A98}">
  <sheetPr>
    <tabColor theme="0" tint="-0.14999847407452621"/>
  </sheetPr>
  <dimension ref="B3:E4"/>
  <sheetViews>
    <sheetView workbookViewId="0">
      <selection activeCell="C2" sqref="C2"/>
    </sheetView>
  </sheetViews>
  <sheetFormatPr defaultRowHeight="16.5" x14ac:dyDescent="0.3"/>
  <cols>
    <col min="1" max="3" width="9.140625" style="50"/>
    <col min="4" max="4" width="16.140625" style="69" customWidth="1"/>
    <col min="5" max="5" width="20.28515625" style="42" customWidth="1"/>
    <col min="6" max="6" width="18.140625" style="50" customWidth="1"/>
    <col min="7" max="16384" width="9.140625" style="50"/>
  </cols>
  <sheetData>
    <row r="3" spans="2:3" x14ac:dyDescent="0.3">
      <c r="B3" s="50" t="s">
        <v>117</v>
      </c>
      <c r="C3" s="50" t="s">
        <v>118</v>
      </c>
    </row>
    <row r="4" spans="2:3" x14ac:dyDescent="0.3">
      <c r="B4" s="50" t="s">
        <v>41</v>
      </c>
      <c r="C4" s="50" t="s">
        <v>115</v>
      </c>
    </row>
  </sheetData>
  <sheetProtection sheet="1" objects="1" scenarios="1"/>
  <printOptions horizontalCentered="1"/>
  <pageMargins left="0.2" right="0.2" top="0.5" bottom="0.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BE918-8869-4781-A1B3-AA16A791C1D3}">
  <sheetPr>
    <tabColor theme="0" tint="-0.14999847407452621"/>
  </sheetPr>
  <dimension ref="C4:G18"/>
  <sheetViews>
    <sheetView workbookViewId="0">
      <selection activeCell="C2" sqref="C2"/>
    </sheetView>
  </sheetViews>
  <sheetFormatPr defaultRowHeight="16.5" x14ac:dyDescent="0.3"/>
  <cols>
    <col min="1" max="3" width="9.140625" style="50"/>
    <col min="4" max="4" width="16.140625" style="69" customWidth="1"/>
    <col min="5" max="5" width="34.5703125" style="42" customWidth="1"/>
    <col min="6" max="6" width="18.140625" style="50" customWidth="1"/>
    <col min="7" max="9" width="9.140625" style="50"/>
    <col min="10" max="10" width="30" style="50" customWidth="1"/>
    <col min="11" max="16384" width="9.140625" style="50"/>
  </cols>
  <sheetData>
    <row r="4" spans="3:7" ht="18" x14ac:dyDescent="0.35">
      <c r="F4" s="70" t="s">
        <v>78</v>
      </c>
    </row>
    <row r="6" spans="3:7" x14ac:dyDescent="0.3">
      <c r="D6" s="69" t="s">
        <v>18</v>
      </c>
      <c r="E6" s="240" t="s">
        <v>63</v>
      </c>
      <c r="F6" s="50" t="s">
        <v>74</v>
      </c>
    </row>
    <row r="8" spans="3:7" x14ac:dyDescent="0.3">
      <c r="D8" s="69" t="s">
        <v>120</v>
      </c>
      <c r="E8" s="240" t="s">
        <v>128</v>
      </c>
      <c r="F8" s="50" t="s">
        <v>75</v>
      </c>
    </row>
    <row r="9" spans="3:7" x14ac:dyDescent="0.3">
      <c r="D9" s="69" t="s">
        <v>121</v>
      </c>
      <c r="E9" s="240" t="s">
        <v>284</v>
      </c>
      <c r="F9" s="50" t="s">
        <v>76</v>
      </c>
    </row>
    <row r="10" spans="3:7" x14ac:dyDescent="0.3">
      <c r="D10" s="69" t="s">
        <v>122</v>
      </c>
      <c r="E10" s="240" t="s">
        <v>127</v>
      </c>
      <c r="F10" s="50" t="s">
        <v>77</v>
      </c>
    </row>
    <row r="12" spans="3:7" x14ac:dyDescent="0.3">
      <c r="D12" s="69" t="s">
        <v>124</v>
      </c>
      <c r="E12" s="239">
        <v>1</v>
      </c>
      <c r="F12" s="50" t="s">
        <v>125</v>
      </c>
    </row>
    <row r="13" spans="3:7" x14ac:dyDescent="0.3">
      <c r="D13" s="69" t="s">
        <v>123</v>
      </c>
      <c r="E13" s="241">
        <v>0.05</v>
      </c>
      <c r="F13" s="50" t="s">
        <v>126</v>
      </c>
    </row>
    <row r="14" spans="3:7" x14ac:dyDescent="0.3">
      <c r="E14" s="257" t="s">
        <v>272</v>
      </c>
      <c r="F14" s="50" t="s">
        <v>271</v>
      </c>
    </row>
    <row r="15" spans="3:7" x14ac:dyDescent="0.3">
      <c r="C15" s="69" t="s">
        <v>243</v>
      </c>
      <c r="E15" s="50"/>
    </row>
    <row r="16" spans="3:7" x14ac:dyDescent="0.3">
      <c r="C16" s="242" t="s">
        <v>242</v>
      </c>
      <c r="D16" s="69">
        <v>2024</v>
      </c>
      <c r="E16" s="241">
        <v>0.03</v>
      </c>
      <c r="F16" s="50" t="s">
        <v>239</v>
      </c>
      <c r="G16" s="50" t="s">
        <v>244</v>
      </c>
    </row>
    <row r="17" spans="4:7" x14ac:dyDescent="0.3">
      <c r="D17" s="69">
        <v>2023</v>
      </c>
      <c r="E17" s="241">
        <v>8.6999999999999994E-2</v>
      </c>
      <c r="F17" s="50" t="s">
        <v>240</v>
      </c>
      <c r="G17" s="50" t="s">
        <v>238</v>
      </c>
    </row>
    <row r="18" spans="4:7" x14ac:dyDescent="0.3">
      <c r="D18" s="50">
        <v>2022</v>
      </c>
      <c r="E18" s="241">
        <v>5.8999999999999997E-2</v>
      </c>
      <c r="F18" s="50" t="s">
        <v>241</v>
      </c>
      <c r="G18" s="50" t="s">
        <v>237</v>
      </c>
    </row>
  </sheetData>
  <sheetProtection sheet="1" objects="1" scenarios="1"/>
  <hyperlinks>
    <hyperlink ref="E6" r:id="rId1" xr:uid="{1F854310-9824-4346-B056-E035D4600AD0}"/>
  </hyperlinks>
  <printOptions horizontalCentered="1"/>
  <pageMargins left="0.2" right="0.2" top="0.5" bottom="0.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E9523-7FA1-4104-A709-DC4930E4949B}">
  <sheetPr>
    <tabColor rgb="FF993300"/>
  </sheetPr>
  <dimension ref="A1:AE69"/>
  <sheetViews>
    <sheetView view="pageBreakPreview" zoomScaleNormal="100" zoomScaleSheetLayoutView="100" workbookViewId="0">
      <pane xSplit="12" ySplit="2" topLeftCell="M3" activePane="bottomRight" state="frozen"/>
      <selection activeCell="L7" sqref="L7"/>
      <selection pane="topRight" activeCell="L7" sqref="L7"/>
      <selection pane="bottomLeft" activeCell="L7" sqref="L7"/>
      <selection pane="bottomRight" activeCell="M2" sqref="M2"/>
    </sheetView>
  </sheetViews>
  <sheetFormatPr defaultRowHeight="19.5" x14ac:dyDescent="0.4"/>
  <cols>
    <col min="1" max="1" width="1" style="50" customWidth="1"/>
    <col min="2" max="2" width="2.85546875" style="50" customWidth="1"/>
    <col min="3" max="11" width="9.5703125" style="50" customWidth="1"/>
    <col min="12" max="12" width="12.5703125" style="50" customWidth="1"/>
    <col min="13" max="13" width="33.7109375" style="15" customWidth="1"/>
    <col min="14" max="14" width="1" style="50" customWidth="1"/>
    <col min="15" max="15" width="2.85546875" style="50" customWidth="1"/>
    <col min="16" max="24" width="9.5703125" style="50" customWidth="1"/>
    <col min="25" max="25" width="13.140625" style="50" customWidth="1"/>
    <col min="26" max="16384" width="9.140625" style="50"/>
  </cols>
  <sheetData>
    <row r="1" spans="1:31" s="196" customFormat="1" ht="30.75" customHeight="1" thickBot="1" x14ac:dyDescent="0.3">
      <c r="A1" s="195"/>
      <c r="B1" s="195"/>
      <c r="C1" s="195"/>
      <c r="E1" s="195"/>
      <c r="F1" s="195"/>
      <c r="G1" s="195"/>
      <c r="H1" s="195"/>
      <c r="I1" s="195"/>
      <c r="J1" s="195"/>
      <c r="K1" s="197"/>
      <c r="L1" s="71" t="str">
        <f>"CSP Funding Application for "&amp;LEFT(Budget,4)</f>
        <v>CSP Funding Application for 2024</v>
      </c>
      <c r="M1" s="235" t="s">
        <v>228</v>
      </c>
      <c r="N1" s="195"/>
      <c r="O1" s="195"/>
      <c r="P1" s="195"/>
      <c r="R1" s="195"/>
      <c r="S1" s="195"/>
      <c r="T1" s="195"/>
      <c r="U1" s="195"/>
      <c r="V1" s="195"/>
      <c r="W1" s="195"/>
      <c r="X1" s="197"/>
      <c r="Y1" s="71" t="str">
        <f>"CSP Funding Application for "&amp;LEFT(Budget,4)</f>
        <v>CSP Funding Application for 2024</v>
      </c>
      <c r="Z1" s="195"/>
      <c r="AA1" s="195"/>
      <c r="AB1" s="195"/>
      <c r="AC1" s="195"/>
      <c r="AD1" s="195"/>
      <c r="AE1" s="195"/>
    </row>
    <row r="2" spans="1:31" s="14" customFormat="1" ht="28.5" customHeight="1" thickBot="1" x14ac:dyDescent="0.55000000000000004">
      <c r="A2" s="23" t="s">
        <v>216</v>
      </c>
      <c r="B2" s="24"/>
      <c r="C2" s="24"/>
      <c r="D2" s="24"/>
      <c r="E2" s="24"/>
      <c r="F2" s="24"/>
      <c r="G2" s="24"/>
      <c r="H2" s="24"/>
      <c r="I2" s="24"/>
      <c r="J2" s="24"/>
      <c r="K2" s="24"/>
      <c r="L2" s="25"/>
      <c r="M2" s="235" t="s">
        <v>227</v>
      </c>
      <c r="N2" s="23" t="s">
        <v>245</v>
      </c>
      <c r="O2" s="24"/>
      <c r="P2" s="24"/>
      <c r="Q2" s="24"/>
      <c r="R2" s="24"/>
      <c r="S2" s="24"/>
      <c r="T2" s="24"/>
      <c r="U2" s="24"/>
      <c r="V2" s="24"/>
      <c r="W2" s="24"/>
      <c r="X2" s="24"/>
      <c r="Y2" s="25"/>
    </row>
    <row r="3" spans="1:31" ht="12" customHeight="1" thickBot="1" x14ac:dyDescent="0.45">
      <c r="A3" s="217"/>
      <c r="B3" s="217"/>
      <c r="C3" s="217"/>
      <c r="D3" s="217"/>
      <c r="E3" s="217"/>
      <c r="F3" s="217"/>
      <c r="G3" s="217"/>
      <c r="H3" s="217"/>
      <c r="I3" s="217"/>
      <c r="J3" s="217"/>
      <c r="K3" s="217"/>
      <c r="L3" s="217"/>
      <c r="M3" s="238" t="s">
        <v>231</v>
      </c>
      <c r="N3" s="217"/>
      <c r="O3" s="217"/>
      <c r="P3" s="217"/>
      <c r="Q3" s="217"/>
      <c r="R3" s="217"/>
      <c r="S3" s="217"/>
      <c r="T3" s="217"/>
      <c r="U3" s="217"/>
      <c r="V3" s="217"/>
      <c r="W3" s="217"/>
      <c r="X3" s="217"/>
      <c r="Y3" s="217"/>
    </row>
    <row r="4" spans="1:31" ht="21" thickTop="1" thickBot="1" x14ac:dyDescent="0.45">
      <c r="A4" s="210" t="s">
        <v>181</v>
      </c>
      <c r="B4" s="208"/>
      <c r="C4" s="208"/>
      <c r="D4" s="208"/>
      <c r="E4" s="208"/>
      <c r="F4" s="208"/>
      <c r="G4" s="208"/>
      <c r="H4" s="208"/>
      <c r="I4" s="208"/>
      <c r="J4" s="208"/>
      <c r="K4" s="208"/>
      <c r="L4" s="209"/>
      <c r="M4" s="238" t="s">
        <v>231</v>
      </c>
      <c r="N4" s="222" t="s">
        <v>185</v>
      </c>
      <c r="O4" s="223"/>
      <c r="P4" s="223"/>
      <c r="Q4" s="223"/>
      <c r="R4" s="223"/>
      <c r="S4" s="223"/>
      <c r="T4" s="223"/>
      <c r="U4" s="223"/>
      <c r="V4" s="223"/>
      <c r="W4" s="223"/>
      <c r="X4" s="223"/>
      <c r="Y4" s="224"/>
    </row>
    <row r="5" spans="1:31" ht="6.75" customHeight="1" thickTop="1" x14ac:dyDescent="0.3">
      <c r="A5" s="218"/>
      <c r="B5" s="218"/>
      <c r="C5" s="221"/>
      <c r="D5" s="221"/>
      <c r="E5" s="221"/>
      <c r="F5" s="221"/>
      <c r="G5" s="221"/>
      <c r="H5" s="221"/>
      <c r="I5" s="221"/>
      <c r="J5" s="221"/>
      <c r="K5" s="221"/>
      <c r="L5" s="221"/>
      <c r="M5" s="315" t="s">
        <v>231</v>
      </c>
      <c r="N5" s="218"/>
      <c r="O5" s="218"/>
      <c r="P5" s="221"/>
      <c r="Q5" s="221"/>
      <c r="R5" s="221"/>
      <c r="S5" s="221"/>
      <c r="T5" s="221"/>
      <c r="U5" s="221"/>
      <c r="V5" s="221"/>
      <c r="W5" s="221"/>
      <c r="X5" s="221"/>
      <c r="Y5" s="221"/>
    </row>
    <row r="6" spans="1:31" ht="16.5" customHeight="1" x14ac:dyDescent="0.3">
      <c r="A6" s="218"/>
      <c r="B6" s="220" t="s">
        <v>86</v>
      </c>
      <c r="C6" s="306" t="s">
        <v>250</v>
      </c>
      <c r="D6" s="306"/>
      <c r="E6" s="306"/>
      <c r="F6" s="306"/>
      <c r="G6" s="306"/>
      <c r="H6" s="306"/>
      <c r="I6" s="306"/>
      <c r="J6" s="306"/>
      <c r="K6" s="306"/>
      <c r="L6" s="306"/>
      <c r="M6" s="315"/>
      <c r="N6" s="218"/>
      <c r="O6" s="220" t="s">
        <v>86</v>
      </c>
      <c r="P6" s="305" t="s">
        <v>257</v>
      </c>
      <c r="Q6" s="305"/>
      <c r="R6" s="305"/>
      <c r="S6" s="305"/>
      <c r="T6" s="305"/>
      <c r="U6" s="305"/>
      <c r="V6" s="305"/>
      <c r="W6" s="305"/>
      <c r="X6" s="305"/>
      <c r="Y6" s="305"/>
    </row>
    <row r="7" spans="1:31" ht="19.5" customHeight="1" x14ac:dyDescent="0.4">
      <c r="A7" s="218"/>
      <c r="B7" s="218"/>
      <c r="C7" s="306"/>
      <c r="D7" s="306"/>
      <c r="E7" s="306"/>
      <c r="F7" s="306"/>
      <c r="G7" s="306"/>
      <c r="H7" s="306"/>
      <c r="I7" s="306"/>
      <c r="J7" s="306"/>
      <c r="K7" s="306"/>
      <c r="L7" s="306"/>
      <c r="M7" s="238" t="s">
        <v>231</v>
      </c>
      <c r="N7" s="218"/>
      <c r="P7" s="305"/>
      <c r="Q7" s="305"/>
      <c r="R7" s="305"/>
      <c r="S7" s="305"/>
      <c r="T7" s="305"/>
      <c r="U7" s="305"/>
      <c r="V7" s="305"/>
      <c r="W7" s="305"/>
      <c r="X7" s="305"/>
      <c r="Y7" s="305"/>
    </row>
    <row r="8" spans="1:31" s="207" customFormat="1" ht="23.25" customHeight="1" x14ac:dyDescent="0.4">
      <c r="A8" s="218"/>
      <c r="B8" s="219" t="s">
        <v>86</v>
      </c>
      <c r="C8" s="309" t="s">
        <v>213</v>
      </c>
      <c r="D8" s="309"/>
      <c r="E8" s="309"/>
      <c r="F8" s="309"/>
      <c r="G8" s="309"/>
      <c r="H8" s="309"/>
      <c r="I8" s="309"/>
      <c r="J8" s="309"/>
      <c r="K8" s="309"/>
      <c r="L8" s="309"/>
      <c r="M8" s="238" t="s">
        <v>231</v>
      </c>
      <c r="N8" s="218"/>
      <c r="O8" s="220" t="s">
        <v>86</v>
      </c>
      <c r="P8" s="306" t="s">
        <v>255</v>
      </c>
      <c r="Q8" s="306"/>
      <c r="R8" s="306"/>
      <c r="S8" s="306"/>
      <c r="T8" s="306"/>
      <c r="U8" s="306"/>
      <c r="V8" s="306"/>
      <c r="W8" s="306"/>
      <c r="X8" s="306"/>
      <c r="Y8" s="306"/>
    </row>
    <row r="9" spans="1:31" s="207" customFormat="1" ht="23.25" customHeight="1" x14ac:dyDescent="0.4">
      <c r="A9" s="218"/>
      <c r="B9" s="219" t="s">
        <v>86</v>
      </c>
      <c r="C9" s="312" t="s">
        <v>220</v>
      </c>
      <c r="D9" s="312"/>
      <c r="E9" s="312"/>
      <c r="F9" s="312"/>
      <c r="G9" s="312"/>
      <c r="H9" s="312"/>
      <c r="I9" s="312"/>
      <c r="J9" s="312"/>
      <c r="K9" s="312"/>
      <c r="L9" s="312"/>
      <c r="M9" s="238" t="s">
        <v>231</v>
      </c>
      <c r="N9" s="218"/>
      <c r="O9" s="219"/>
      <c r="P9" s="306"/>
      <c r="Q9" s="306"/>
      <c r="R9" s="306"/>
      <c r="S9" s="306"/>
      <c r="T9" s="306"/>
      <c r="U9" s="306"/>
      <c r="V9" s="306"/>
      <c r="W9" s="306"/>
      <c r="X9" s="306"/>
      <c r="Y9" s="306"/>
    </row>
    <row r="10" spans="1:31" x14ac:dyDescent="0.4">
      <c r="A10" s="218"/>
      <c r="B10" s="218"/>
      <c r="C10" s="312" t="s">
        <v>214</v>
      </c>
      <c r="D10" s="312"/>
      <c r="E10" s="312"/>
      <c r="F10" s="312"/>
      <c r="G10" s="312"/>
      <c r="H10" s="312"/>
      <c r="I10" s="312"/>
      <c r="J10" s="312"/>
      <c r="K10" s="312"/>
      <c r="L10" s="312"/>
      <c r="M10" s="238" t="s">
        <v>231</v>
      </c>
      <c r="N10" s="217"/>
      <c r="O10" s="217"/>
      <c r="P10" s="306"/>
      <c r="Q10" s="306"/>
      <c r="R10" s="306"/>
      <c r="S10" s="306"/>
      <c r="T10" s="306"/>
      <c r="U10" s="306"/>
      <c r="V10" s="306"/>
      <c r="W10" s="306"/>
      <c r="X10" s="306"/>
      <c r="Y10" s="306"/>
    </row>
    <row r="11" spans="1:31" s="207" customFormat="1" ht="23.25" customHeight="1" thickBot="1" x14ac:dyDescent="0.45">
      <c r="A11" s="218"/>
      <c r="B11" s="219" t="s">
        <v>86</v>
      </c>
      <c r="C11" s="312" t="s">
        <v>215</v>
      </c>
      <c r="D11" s="312"/>
      <c r="E11" s="312"/>
      <c r="F11" s="312"/>
      <c r="G11" s="312"/>
      <c r="H11" s="312"/>
      <c r="I11" s="312"/>
      <c r="J11" s="312"/>
      <c r="K11" s="312"/>
      <c r="L11" s="312"/>
      <c r="M11" s="238" t="s">
        <v>231</v>
      </c>
      <c r="N11" s="243"/>
      <c r="O11" s="243"/>
      <c r="P11" s="307"/>
      <c r="Q11" s="307"/>
      <c r="R11" s="307"/>
      <c r="S11" s="307"/>
      <c r="T11" s="307"/>
      <c r="U11" s="307"/>
      <c r="V11" s="307"/>
      <c r="W11" s="307"/>
      <c r="X11" s="307"/>
      <c r="Y11" s="307"/>
    </row>
    <row r="12" spans="1:31" ht="20.25" thickBot="1" x14ac:dyDescent="0.45">
      <c r="A12" s="218"/>
      <c r="B12" s="218"/>
      <c r="C12" s="312" t="s">
        <v>276</v>
      </c>
      <c r="D12" s="312"/>
      <c r="E12" s="312"/>
      <c r="F12" s="312"/>
      <c r="G12" s="312"/>
      <c r="H12" s="312"/>
      <c r="I12" s="312"/>
      <c r="J12" s="312"/>
      <c r="K12" s="312"/>
      <c r="L12" s="312"/>
      <c r="M12" s="238" t="s">
        <v>231</v>
      </c>
      <c r="N12" s="252" t="s">
        <v>184</v>
      </c>
      <c r="O12" s="253"/>
      <c r="P12" s="253"/>
      <c r="Q12" s="253"/>
      <c r="R12" s="253"/>
      <c r="S12" s="253"/>
      <c r="T12" s="253"/>
      <c r="U12" s="253"/>
      <c r="V12" s="253"/>
      <c r="W12" s="253"/>
      <c r="X12" s="253"/>
      <c r="Y12" s="254"/>
    </row>
    <row r="13" spans="1:31" ht="15" customHeight="1" thickBot="1" x14ac:dyDescent="0.45">
      <c r="A13" s="218"/>
      <c r="B13" s="218"/>
      <c r="C13" s="217"/>
      <c r="D13" s="217"/>
      <c r="E13" s="217"/>
      <c r="F13" s="217"/>
      <c r="G13" s="217"/>
      <c r="H13" s="217"/>
      <c r="I13" s="217"/>
      <c r="J13" s="217"/>
      <c r="K13" s="217"/>
      <c r="L13" s="217"/>
      <c r="M13" s="238" t="s">
        <v>231</v>
      </c>
      <c r="N13" s="218"/>
      <c r="O13" s="218"/>
      <c r="P13" s="217"/>
      <c r="Q13" s="217"/>
      <c r="R13" s="217"/>
      <c r="S13" s="217"/>
      <c r="T13" s="217"/>
      <c r="U13" s="217"/>
      <c r="V13" s="217"/>
      <c r="W13" s="217"/>
      <c r="X13" s="217"/>
      <c r="Y13" s="217"/>
    </row>
    <row r="14" spans="1:31" ht="21" thickTop="1" thickBot="1" x14ac:dyDescent="0.45">
      <c r="A14" s="210" t="s">
        <v>180</v>
      </c>
      <c r="B14" s="208"/>
      <c r="C14" s="208"/>
      <c r="D14" s="208"/>
      <c r="E14" s="208"/>
      <c r="F14" s="208"/>
      <c r="G14" s="208"/>
      <c r="H14" s="208"/>
      <c r="I14" s="208"/>
      <c r="J14" s="208"/>
      <c r="K14" s="208"/>
      <c r="L14" s="209"/>
      <c r="M14" s="238" t="s">
        <v>231</v>
      </c>
      <c r="N14" s="218"/>
      <c r="O14" s="220" t="s">
        <v>86</v>
      </c>
      <c r="P14" s="313" t="s">
        <v>246</v>
      </c>
      <c r="Q14" s="313"/>
      <c r="R14" s="313"/>
      <c r="S14" s="313"/>
      <c r="T14" s="313"/>
      <c r="U14" s="313"/>
      <c r="V14" s="313"/>
      <c r="W14" s="313"/>
      <c r="X14" s="313"/>
      <c r="Y14" s="313"/>
    </row>
    <row r="15" spans="1:31" ht="6.75" customHeight="1" thickTop="1" x14ac:dyDescent="0.4">
      <c r="A15" s="218"/>
      <c r="B15" s="218"/>
      <c r="C15" s="221"/>
      <c r="D15" s="221"/>
      <c r="E15" s="221"/>
      <c r="F15" s="221"/>
      <c r="G15" s="221"/>
      <c r="H15" s="221"/>
      <c r="I15" s="221"/>
      <c r="J15" s="221"/>
      <c r="K15" s="221"/>
      <c r="L15" s="221"/>
      <c r="M15" s="238" t="s">
        <v>231</v>
      </c>
      <c r="N15" s="244"/>
      <c r="O15" s="244"/>
      <c r="P15" s="221"/>
      <c r="Q15" s="221"/>
      <c r="R15" s="221"/>
      <c r="S15" s="221"/>
      <c r="T15" s="221"/>
      <c r="U15" s="221"/>
      <c r="V15" s="221"/>
      <c r="W15" s="221"/>
      <c r="X15" s="221"/>
      <c r="Y15" s="221"/>
      <c r="Z15" s="245"/>
    </row>
    <row r="16" spans="1:31" x14ac:dyDescent="0.4">
      <c r="A16" s="217"/>
      <c r="B16" s="219" t="s">
        <v>86</v>
      </c>
      <c r="C16" s="306" t="s">
        <v>217</v>
      </c>
      <c r="D16" s="306"/>
      <c r="E16" s="306"/>
      <c r="F16" s="306"/>
      <c r="G16" s="306"/>
      <c r="H16" s="306"/>
      <c r="I16" s="306"/>
      <c r="J16" s="306"/>
      <c r="K16" s="306"/>
      <c r="L16" s="306"/>
      <c r="M16" s="238" t="s">
        <v>231</v>
      </c>
      <c r="N16" s="245"/>
      <c r="O16" s="220" t="s">
        <v>86</v>
      </c>
      <c r="P16" s="304" t="s">
        <v>247</v>
      </c>
      <c r="Q16" s="304"/>
      <c r="R16" s="304"/>
      <c r="S16" s="304"/>
      <c r="T16" s="304"/>
      <c r="U16" s="304"/>
      <c r="V16" s="304"/>
      <c r="W16" s="304"/>
      <c r="X16" s="304"/>
      <c r="Y16" s="304"/>
      <c r="Z16" s="245"/>
    </row>
    <row r="17" spans="1:26" ht="16.5" customHeight="1" x14ac:dyDescent="0.4">
      <c r="A17" s="217"/>
      <c r="B17" s="218"/>
      <c r="C17" s="306"/>
      <c r="D17" s="306"/>
      <c r="E17" s="306"/>
      <c r="F17" s="306"/>
      <c r="G17" s="306"/>
      <c r="H17" s="306"/>
      <c r="I17" s="306"/>
      <c r="J17" s="306"/>
      <c r="K17" s="306"/>
      <c r="L17" s="306"/>
      <c r="M17" s="238" t="s">
        <v>231</v>
      </c>
      <c r="N17" s="245"/>
      <c r="O17" s="244"/>
      <c r="P17" s="304"/>
      <c r="Q17" s="304"/>
      <c r="R17" s="304"/>
      <c r="S17" s="304"/>
      <c r="T17" s="304"/>
      <c r="U17" s="304"/>
      <c r="V17" s="304"/>
      <c r="W17" s="304"/>
      <c r="X17" s="304"/>
      <c r="Y17" s="304"/>
      <c r="Z17" s="245"/>
    </row>
    <row r="18" spans="1:26" s="207" customFormat="1" ht="23.25" customHeight="1" x14ac:dyDescent="0.4">
      <c r="A18" s="218"/>
      <c r="B18" s="219" t="s">
        <v>86</v>
      </c>
      <c r="C18" s="312" t="s">
        <v>218</v>
      </c>
      <c r="D18" s="312"/>
      <c r="E18" s="312"/>
      <c r="F18" s="312"/>
      <c r="G18" s="312"/>
      <c r="H18" s="312"/>
      <c r="I18" s="312"/>
      <c r="J18" s="312"/>
      <c r="K18" s="312"/>
      <c r="L18" s="312"/>
      <c r="M18" s="238" t="s">
        <v>231</v>
      </c>
      <c r="N18" s="244"/>
      <c r="O18" s="220" t="s">
        <v>86</v>
      </c>
      <c r="P18" s="304" t="s">
        <v>248</v>
      </c>
      <c r="Q18" s="304"/>
      <c r="R18" s="304"/>
      <c r="S18" s="304"/>
      <c r="T18" s="304"/>
      <c r="U18" s="304"/>
      <c r="V18" s="304"/>
      <c r="W18" s="304"/>
      <c r="X18" s="304"/>
      <c r="Y18" s="304"/>
      <c r="Z18" s="248"/>
    </row>
    <row r="19" spans="1:26" s="42" customFormat="1" x14ac:dyDescent="0.4">
      <c r="A19" s="226"/>
      <c r="B19" s="226"/>
      <c r="C19" s="225"/>
      <c r="D19" s="316" t="s">
        <v>219</v>
      </c>
      <c r="E19" s="317"/>
      <c r="F19" s="317"/>
      <c r="G19" s="317"/>
      <c r="H19" s="317"/>
      <c r="I19" s="317"/>
      <c r="J19" s="317"/>
      <c r="K19" s="317"/>
      <c r="L19" s="317"/>
      <c r="M19" s="238" t="s">
        <v>231</v>
      </c>
      <c r="N19" s="247"/>
      <c r="O19" s="247"/>
      <c r="P19" s="304"/>
      <c r="Q19" s="304"/>
      <c r="R19" s="304"/>
      <c r="S19" s="304"/>
      <c r="T19" s="304"/>
      <c r="U19" s="304"/>
      <c r="V19" s="304"/>
      <c r="W19" s="304"/>
      <c r="X19" s="304"/>
      <c r="Y19" s="304"/>
      <c r="Z19" s="247"/>
    </row>
    <row r="20" spans="1:26" s="42" customFormat="1" ht="23.25" customHeight="1" x14ac:dyDescent="0.4">
      <c r="A20" s="226"/>
      <c r="B20" s="219" t="s">
        <v>86</v>
      </c>
      <c r="C20" s="227" t="s">
        <v>221</v>
      </c>
      <c r="E20" s="226"/>
      <c r="F20" s="226"/>
      <c r="G20" s="226"/>
      <c r="H20" s="226"/>
      <c r="I20" s="226"/>
      <c r="J20" s="226"/>
      <c r="K20" s="226"/>
      <c r="L20" s="226"/>
      <c r="M20" s="238" t="s">
        <v>231</v>
      </c>
      <c r="N20" s="247"/>
      <c r="O20" s="220" t="s">
        <v>86</v>
      </c>
      <c r="P20" s="304" t="s">
        <v>256</v>
      </c>
      <c r="Q20" s="304"/>
      <c r="R20" s="304"/>
      <c r="S20" s="304"/>
      <c r="T20" s="304"/>
      <c r="U20" s="304"/>
      <c r="V20" s="304"/>
      <c r="W20" s="304"/>
      <c r="X20" s="304"/>
      <c r="Y20" s="304"/>
      <c r="Z20" s="247"/>
    </row>
    <row r="21" spans="1:26" ht="15.75" customHeight="1" thickBot="1" x14ac:dyDescent="0.45">
      <c r="A21" s="218"/>
      <c r="B21" s="218"/>
      <c r="C21" s="217"/>
      <c r="D21" s="217"/>
      <c r="E21" s="217"/>
      <c r="F21" s="217"/>
      <c r="G21" s="217"/>
      <c r="H21" s="217"/>
      <c r="I21" s="217"/>
      <c r="J21" s="217"/>
      <c r="K21" s="217"/>
      <c r="L21" s="217"/>
      <c r="M21" s="238" t="s">
        <v>231</v>
      </c>
      <c r="N21" s="244"/>
      <c r="O21" s="244"/>
      <c r="P21" s="304"/>
      <c r="Q21" s="304"/>
      <c r="R21" s="304"/>
      <c r="S21" s="304"/>
      <c r="T21" s="304"/>
      <c r="U21" s="304"/>
      <c r="V21" s="304"/>
      <c r="W21" s="304"/>
      <c r="X21" s="304"/>
      <c r="Y21" s="304"/>
      <c r="Z21" s="245"/>
    </row>
    <row r="22" spans="1:26" ht="21" thickTop="1" thickBot="1" x14ac:dyDescent="0.45">
      <c r="A22" s="211" t="s">
        <v>182</v>
      </c>
      <c r="B22" s="212"/>
      <c r="C22" s="212"/>
      <c r="D22" s="212"/>
      <c r="E22" s="212"/>
      <c r="F22" s="212"/>
      <c r="G22" s="212"/>
      <c r="H22" s="212"/>
      <c r="I22" s="212"/>
      <c r="J22" s="212"/>
      <c r="K22" s="212"/>
      <c r="L22" s="213"/>
      <c r="M22" s="238" t="s">
        <v>231</v>
      </c>
      <c r="N22" s="249"/>
      <c r="O22" s="250"/>
      <c r="P22" s="304"/>
      <c r="Q22" s="304"/>
      <c r="R22" s="304"/>
      <c r="S22" s="304"/>
      <c r="T22" s="304"/>
      <c r="U22" s="304"/>
      <c r="V22" s="304"/>
      <c r="W22" s="304"/>
      <c r="X22" s="304"/>
      <c r="Y22" s="304"/>
      <c r="Z22" s="245"/>
    </row>
    <row r="23" spans="1:26" ht="6.75" customHeight="1" thickTop="1" x14ac:dyDescent="0.4">
      <c r="A23" s="218"/>
      <c r="B23" s="218"/>
      <c r="C23" s="221"/>
      <c r="D23" s="221"/>
      <c r="E23" s="221"/>
      <c r="F23" s="221"/>
      <c r="G23" s="221"/>
      <c r="H23" s="221"/>
      <c r="I23" s="221"/>
      <c r="J23" s="221"/>
      <c r="K23" s="221"/>
      <c r="L23" s="221"/>
      <c r="M23" s="238" t="s">
        <v>231</v>
      </c>
      <c r="N23" s="244"/>
      <c r="O23" s="244"/>
      <c r="P23" s="304"/>
      <c r="Q23" s="304"/>
      <c r="R23" s="304"/>
      <c r="S23" s="304"/>
      <c r="T23" s="304"/>
      <c r="U23" s="304"/>
      <c r="V23" s="304"/>
      <c r="W23" s="304"/>
      <c r="X23" s="304"/>
      <c r="Y23" s="304"/>
      <c r="Z23" s="245"/>
    </row>
    <row r="24" spans="1:26" x14ac:dyDescent="0.4">
      <c r="A24" s="217"/>
      <c r="B24" s="219" t="s">
        <v>86</v>
      </c>
      <c r="C24" s="312" t="s">
        <v>251</v>
      </c>
      <c r="D24" s="312"/>
      <c r="E24" s="312"/>
      <c r="F24" s="312"/>
      <c r="G24" s="312"/>
      <c r="H24" s="312"/>
      <c r="I24" s="312"/>
      <c r="J24" s="312"/>
      <c r="K24" s="312"/>
      <c r="L24" s="312"/>
      <c r="M24" s="238" t="s">
        <v>231</v>
      </c>
      <c r="N24" s="245"/>
      <c r="O24" s="220"/>
      <c r="P24" s="304"/>
      <c r="Q24" s="304"/>
      <c r="R24" s="304"/>
      <c r="S24" s="304"/>
      <c r="T24" s="304"/>
      <c r="U24" s="304"/>
      <c r="V24" s="304"/>
      <c r="W24" s="304"/>
      <c r="X24" s="304"/>
      <c r="Y24" s="304"/>
      <c r="Z24" s="245"/>
    </row>
    <row r="25" spans="1:26" s="207" customFormat="1" ht="21.75" customHeight="1" x14ac:dyDescent="0.4">
      <c r="A25" s="218"/>
      <c r="B25" s="219" t="s">
        <v>86</v>
      </c>
      <c r="C25" s="312" t="s">
        <v>252</v>
      </c>
      <c r="D25" s="312"/>
      <c r="E25" s="312"/>
      <c r="F25" s="312"/>
      <c r="G25" s="312"/>
      <c r="H25" s="312"/>
      <c r="I25" s="312"/>
      <c r="J25" s="312"/>
      <c r="K25" s="312"/>
      <c r="L25" s="312"/>
      <c r="M25" s="238" t="s">
        <v>231</v>
      </c>
      <c r="N25" s="244"/>
      <c r="O25" s="220"/>
      <c r="P25" s="309"/>
      <c r="Q25" s="309"/>
      <c r="R25" s="309"/>
      <c r="S25" s="309"/>
      <c r="T25" s="309"/>
      <c r="U25" s="309"/>
      <c r="V25" s="309"/>
      <c r="W25" s="309"/>
      <c r="X25" s="309"/>
      <c r="Y25" s="309"/>
      <c r="Z25" s="248"/>
    </row>
    <row r="26" spans="1:26" s="207" customFormat="1" ht="21.75" customHeight="1" x14ac:dyDescent="0.4">
      <c r="A26" s="218"/>
      <c r="B26" s="219" t="s">
        <v>86</v>
      </c>
      <c r="C26" s="309" t="s">
        <v>235</v>
      </c>
      <c r="D26" s="309"/>
      <c r="E26" s="309"/>
      <c r="F26" s="309"/>
      <c r="G26" s="309"/>
      <c r="H26" s="309"/>
      <c r="I26" s="309"/>
      <c r="J26" s="309"/>
      <c r="K26" s="309"/>
      <c r="L26" s="309"/>
      <c r="M26" s="238" t="s">
        <v>231</v>
      </c>
      <c r="N26" s="244"/>
      <c r="O26" s="259" t="s">
        <v>86</v>
      </c>
      <c r="P26" s="309" t="s">
        <v>249</v>
      </c>
      <c r="Q26" s="309"/>
      <c r="R26" s="309"/>
      <c r="S26" s="309"/>
      <c r="T26" s="309"/>
      <c r="U26" s="309"/>
      <c r="V26" s="309"/>
      <c r="W26" s="309"/>
      <c r="X26" s="309"/>
      <c r="Y26" s="309"/>
      <c r="Z26" s="248"/>
    </row>
    <row r="27" spans="1:26" ht="15" customHeight="1" thickBot="1" x14ac:dyDescent="0.45">
      <c r="A27" s="217"/>
      <c r="B27" s="217"/>
      <c r="C27" s="217"/>
      <c r="D27" s="217"/>
      <c r="E27" s="217"/>
      <c r="F27" s="217"/>
      <c r="G27" s="217"/>
      <c r="H27" s="217"/>
      <c r="I27" s="217"/>
      <c r="J27" s="217"/>
      <c r="K27" s="217"/>
      <c r="L27" s="217"/>
      <c r="M27" s="238" t="s">
        <v>231</v>
      </c>
      <c r="N27" s="245"/>
      <c r="O27" s="245"/>
      <c r="P27" s="309"/>
      <c r="Q27" s="309"/>
      <c r="R27" s="309"/>
      <c r="S27" s="309"/>
      <c r="T27" s="309"/>
      <c r="U27" s="309"/>
      <c r="V27" s="309"/>
      <c r="W27" s="309"/>
      <c r="X27" s="309"/>
      <c r="Y27" s="309"/>
      <c r="Z27" s="245"/>
    </row>
    <row r="28" spans="1:26" ht="21" thickTop="1" thickBot="1" x14ac:dyDescent="0.45">
      <c r="A28" s="214" t="s">
        <v>183</v>
      </c>
      <c r="B28" s="215"/>
      <c r="C28" s="215"/>
      <c r="D28" s="215"/>
      <c r="E28" s="215"/>
      <c r="F28" s="215"/>
      <c r="G28" s="215"/>
      <c r="H28" s="215"/>
      <c r="I28" s="215"/>
      <c r="J28" s="215"/>
      <c r="K28" s="215"/>
      <c r="L28" s="216"/>
      <c r="M28" s="238" t="s">
        <v>231</v>
      </c>
      <c r="N28" s="210" t="s">
        <v>258</v>
      </c>
      <c r="O28" s="208"/>
      <c r="P28" s="208"/>
      <c r="Q28" s="208"/>
      <c r="R28" s="208"/>
      <c r="S28" s="208"/>
      <c r="T28" s="208"/>
      <c r="U28" s="208"/>
      <c r="V28" s="208"/>
      <c r="W28" s="208"/>
      <c r="X28" s="208"/>
      <c r="Y28" s="209"/>
      <c r="Z28" s="245"/>
    </row>
    <row r="29" spans="1:26" ht="6.75" customHeight="1" thickTop="1" x14ac:dyDescent="0.4">
      <c r="A29" s="218"/>
      <c r="B29" s="218"/>
      <c r="C29" s="221"/>
      <c r="D29" s="221"/>
      <c r="E29" s="221"/>
      <c r="F29" s="221"/>
      <c r="G29" s="221"/>
      <c r="H29" s="221"/>
      <c r="I29" s="221"/>
      <c r="J29" s="221"/>
      <c r="K29" s="221"/>
      <c r="L29" s="221"/>
      <c r="M29" s="238" t="s">
        <v>231</v>
      </c>
      <c r="N29" s="244"/>
      <c r="O29" s="244"/>
      <c r="P29" s="221"/>
      <c r="Q29" s="221"/>
      <c r="R29" s="221"/>
      <c r="S29" s="221"/>
      <c r="T29" s="221"/>
      <c r="U29" s="221"/>
      <c r="V29" s="221"/>
      <c r="W29" s="221"/>
      <c r="X29" s="221"/>
      <c r="Y29" s="221"/>
      <c r="Z29" s="245"/>
    </row>
    <row r="30" spans="1:26" ht="18.75" customHeight="1" x14ac:dyDescent="0.4">
      <c r="A30" s="217"/>
      <c r="B30" s="219" t="s">
        <v>86</v>
      </c>
      <c r="C30" s="312" t="s">
        <v>236</v>
      </c>
      <c r="D30" s="312"/>
      <c r="E30" s="312"/>
      <c r="F30" s="312"/>
      <c r="G30" s="312"/>
      <c r="H30" s="312"/>
      <c r="I30" s="312"/>
      <c r="J30" s="312"/>
      <c r="K30" s="312"/>
      <c r="L30" s="312"/>
      <c r="M30" s="238" t="s">
        <v>231</v>
      </c>
      <c r="N30" s="245"/>
      <c r="O30" s="220" t="s">
        <v>86</v>
      </c>
      <c r="P30" s="310" t="s">
        <v>259</v>
      </c>
      <c r="Q30" s="310"/>
      <c r="R30" s="310"/>
      <c r="S30" s="310"/>
      <c r="T30" s="310"/>
      <c r="U30" s="310"/>
      <c r="V30" s="310"/>
      <c r="W30" s="310"/>
      <c r="X30" s="310"/>
      <c r="Y30" s="310"/>
      <c r="Z30" s="245"/>
    </row>
    <row r="31" spans="1:26" s="207" customFormat="1" ht="23.25" customHeight="1" x14ac:dyDescent="0.4">
      <c r="A31" s="218"/>
      <c r="B31" s="219" t="s">
        <v>86</v>
      </c>
      <c r="C31" s="312" t="s">
        <v>253</v>
      </c>
      <c r="D31" s="312"/>
      <c r="E31" s="312"/>
      <c r="F31" s="312"/>
      <c r="G31" s="312"/>
      <c r="H31" s="312"/>
      <c r="I31" s="312"/>
      <c r="J31" s="312"/>
      <c r="K31" s="312"/>
      <c r="L31" s="312"/>
      <c r="M31" s="238" t="s">
        <v>231</v>
      </c>
      <c r="N31" s="244"/>
      <c r="O31" s="220" t="s">
        <v>86</v>
      </c>
      <c r="P31" s="304" t="s">
        <v>260</v>
      </c>
      <c r="Q31" s="304"/>
      <c r="R31" s="304"/>
      <c r="S31" s="304"/>
      <c r="T31" s="304"/>
      <c r="U31" s="304"/>
      <c r="V31" s="304"/>
      <c r="W31" s="304"/>
      <c r="X31" s="304"/>
      <c r="Y31" s="304"/>
      <c r="Z31" s="248"/>
    </row>
    <row r="32" spans="1:26" ht="6.75" customHeight="1" x14ac:dyDescent="0.4">
      <c r="A32" s="217"/>
      <c r="B32" s="217"/>
      <c r="C32" s="217"/>
      <c r="D32" s="217"/>
      <c r="E32" s="217"/>
      <c r="F32" s="217"/>
      <c r="G32" s="217"/>
      <c r="H32" s="217"/>
      <c r="I32" s="217"/>
      <c r="J32" s="217"/>
      <c r="K32" s="217"/>
      <c r="L32" s="217"/>
      <c r="M32" s="238" t="s">
        <v>231</v>
      </c>
      <c r="N32" s="245"/>
      <c r="O32" s="245"/>
      <c r="P32" s="304"/>
      <c r="Q32" s="304"/>
      <c r="R32" s="304"/>
      <c r="S32" s="304"/>
      <c r="T32" s="304"/>
      <c r="U32" s="304"/>
      <c r="V32" s="304"/>
      <c r="W32" s="304"/>
      <c r="X32" s="304"/>
      <c r="Y32" s="304"/>
      <c r="Z32" s="245"/>
    </row>
    <row r="33" spans="1:26" s="207" customFormat="1" ht="23.25" customHeight="1" x14ac:dyDescent="0.4">
      <c r="A33" s="218"/>
      <c r="B33" s="220" t="s">
        <v>86</v>
      </c>
      <c r="C33" s="306" t="str">
        <f>"If PCBS is familiar with your agency and this service, the "&amp;LEFT(Budget,4)&amp;" Unit Cost will reflect an increase of "&amp;ROUND(GuarCOLA*100,1)&amp;"%, higher than the Social Security COLA ("&amp;ROUND(COLA2024*100,1)&amp;"%) and after a "&amp;ROUND(COLA2023*100,1)&amp;"% increase last year.  PCBS has also made assumptions on Consumers &amp; Units, all of which can be overwritten in your application."</f>
        <v>If PCBS is familiar with your agency and this service, the 2024 Unit Cost will reflect an increase of 5%, higher than the Social Security COLA (3%) and after a 8.7% increase last year.  PCBS has also made assumptions on Consumers &amp; Units, all of which can be overwritten in your application.</v>
      </c>
      <c r="D33" s="306"/>
      <c r="E33" s="306"/>
      <c r="F33" s="306"/>
      <c r="G33" s="306"/>
      <c r="H33" s="306"/>
      <c r="I33" s="306"/>
      <c r="J33" s="306"/>
      <c r="K33" s="306"/>
      <c r="L33" s="306"/>
      <c r="M33" s="238" t="s">
        <v>231</v>
      </c>
      <c r="N33" s="244"/>
      <c r="O33" s="251"/>
      <c r="P33" s="304"/>
      <c r="Q33" s="304"/>
      <c r="R33" s="304"/>
      <c r="S33" s="304"/>
      <c r="T33" s="304"/>
      <c r="U33" s="304"/>
      <c r="V33" s="304"/>
      <c r="W33" s="304"/>
      <c r="X33" s="304"/>
      <c r="Y33" s="304"/>
      <c r="Z33" s="248"/>
    </row>
    <row r="34" spans="1:26" x14ac:dyDescent="0.4">
      <c r="A34" s="217"/>
      <c r="B34" s="217"/>
      <c r="C34" s="306"/>
      <c r="D34" s="306"/>
      <c r="E34" s="306"/>
      <c r="F34" s="306"/>
      <c r="G34" s="306"/>
      <c r="H34" s="306"/>
      <c r="I34" s="306"/>
      <c r="J34" s="306"/>
      <c r="K34" s="306"/>
      <c r="L34" s="306"/>
      <c r="M34" s="238" t="s">
        <v>231</v>
      </c>
      <c r="N34" s="245"/>
      <c r="O34" s="245"/>
      <c r="P34" s="304"/>
      <c r="Q34" s="304"/>
      <c r="R34" s="304"/>
      <c r="S34" s="304"/>
      <c r="T34" s="304"/>
      <c r="U34" s="304"/>
      <c r="V34" s="304"/>
      <c r="W34" s="304"/>
      <c r="X34" s="304"/>
      <c r="Y34" s="304"/>
      <c r="Z34" s="245"/>
    </row>
    <row r="35" spans="1:26" ht="12.75" customHeight="1" x14ac:dyDescent="0.4">
      <c r="A35" s="217"/>
      <c r="B35" s="217"/>
      <c r="C35" s="306"/>
      <c r="D35" s="306"/>
      <c r="E35" s="306"/>
      <c r="F35" s="306"/>
      <c r="G35" s="306"/>
      <c r="H35" s="306"/>
      <c r="I35" s="306"/>
      <c r="J35" s="306"/>
      <c r="K35" s="306"/>
      <c r="L35" s="306"/>
      <c r="M35" s="238" t="s">
        <v>231</v>
      </c>
      <c r="N35" s="245"/>
      <c r="O35" s="245"/>
      <c r="P35" s="304"/>
      <c r="Q35" s="304"/>
      <c r="R35" s="304"/>
      <c r="S35" s="304"/>
      <c r="T35" s="304"/>
      <c r="U35" s="304"/>
      <c r="V35" s="304"/>
      <c r="W35" s="304"/>
      <c r="X35" s="304"/>
      <c r="Y35" s="304"/>
      <c r="Z35" s="245"/>
    </row>
    <row r="36" spans="1:26" ht="18.75" customHeight="1" x14ac:dyDescent="0.4">
      <c r="A36" s="217"/>
      <c r="B36" s="219" t="s">
        <v>86</v>
      </c>
      <c r="C36" s="312" t="s">
        <v>254</v>
      </c>
      <c r="D36" s="312"/>
      <c r="E36" s="312"/>
      <c r="F36" s="312"/>
      <c r="G36" s="312"/>
      <c r="H36" s="312"/>
      <c r="I36" s="312"/>
      <c r="J36" s="312"/>
      <c r="K36" s="312"/>
      <c r="L36" s="312"/>
      <c r="M36" s="238" t="s">
        <v>231</v>
      </c>
      <c r="N36" s="245"/>
      <c r="O36" s="246"/>
      <c r="P36" s="304"/>
      <c r="Q36" s="304"/>
      <c r="R36" s="304"/>
      <c r="S36" s="304"/>
      <c r="T36" s="304"/>
      <c r="U36" s="304"/>
      <c r="V36" s="304"/>
      <c r="W36" s="304"/>
      <c r="X36" s="304"/>
      <c r="Y36" s="304"/>
      <c r="Z36" s="245"/>
    </row>
    <row r="37" spans="1:26" s="207" customFormat="1" ht="21.75" customHeight="1" x14ac:dyDescent="0.4">
      <c r="A37" s="218"/>
      <c r="B37" s="219" t="s">
        <v>86</v>
      </c>
      <c r="C37" s="314" t="str">
        <f>"Submission of your Agency application does not guarantee PCBS funding for "&amp;LEFT(Budget, 4)&amp;"."</f>
        <v>Submission of your Agency application does not guarantee PCBS funding for 2024.</v>
      </c>
      <c r="D37" s="314"/>
      <c r="E37" s="314"/>
      <c r="F37" s="314"/>
      <c r="G37" s="314"/>
      <c r="H37" s="314"/>
      <c r="I37" s="314"/>
      <c r="J37" s="314"/>
      <c r="K37" s="314"/>
      <c r="L37" s="314"/>
      <c r="M37" s="238" t="s">
        <v>231</v>
      </c>
      <c r="N37" s="244"/>
      <c r="O37" s="220" t="s">
        <v>86</v>
      </c>
      <c r="P37" s="247" t="s">
        <v>261</v>
      </c>
      <c r="Q37" s="247"/>
      <c r="R37" s="247"/>
      <c r="S37" s="247"/>
      <c r="T37" s="247"/>
      <c r="U37" s="247"/>
      <c r="V37" s="247"/>
      <c r="W37" s="247"/>
      <c r="X37" s="247"/>
      <c r="Y37" s="247"/>
      <c r="Z37" s="248"/>
    </row>
    <row r="38" spans="1:26" x14ac:dyDescent="0.4">
      <c r="A38" s="217"/>
      <c r="B38" s="219" t="s">
        <v>86</v>
      </c>
      <c r="C38" s="314" t="str">
        <f>"The Executive Team recommendation does not guarantee PCBS funding for "&amp;LEFT(Budget, 4)&amp;"."</f>
        <v>The Executive Team recommendation does not guarantee PCBS funding for 2024.</v>
      </c>
      <c r="D38" s="314"/>
      <c r="E38" s="314"/>
      <c r="F38" s="314"/>
      <c r="G38" s="314"/>
      <c r="H38" s="314"/>
      <c r="I38" s="314"/>
      <c r="J38" s="314"/>
      <c r="K38" s="314"/>
      <c r="L38" s="314"/>
      <c r="M38" s="238" t="s">
        <v>232</v>
      </c>
      <c r="N38" s="245"/>
      <c r="O38" s="220" t="s">
        <v>86</v>
      </c>
      <c r="P38" s="247" t="s">
        <v>262</v>
      </c>
      <c r="Q38" s="247"/>
      <c r="R38" s="247"/>
      <c r="S38" s="247"/>
      <c r="T38" s="247"/>
      <c r="U38" s="247"/>
      <c r="V38" s="247"/>
      <c r="W38" s="247"/>
      <c r="X38" s="247"/>
      <c r="Y38" s="247"/>
      <c r="Z38" s="245"/>
    </row>
    <row r="39" spans="1:26" s="207" customFormat="1" ht="21" customHeight="1" x14ac:dyDescent="0.4">
      <c r="A39" s="218"/>
      <c r="B39" s="219" t="s">
        <v>86</v>
      </c>
      <c r="C39" s="303" t="s">
        <v>293</v>
      </c>
      <c r="D39" s="303"/>
      <c r="E39" s="303"/>
      <c r="F39" s="303"/>
      <c r="G39" s="303"/>
      <c r="H39" s="303"/>
      <c r="I39" s="303"/>
      <c r="J39" s="303"/>
      <c r="K39" s="303"/>
      <c r="L39" s="303"/>
      <c r="M39" s="238" t="s">
        <v>233</v>
      </c>
      <c r="N39" s="244"/>
      <c r="O39" s="308" t="s">
        <v>86</v>
      </c>
      <c r="P39" s="311" t="s">
        <v>263</v>
      </c>
      <c r="Q39" s="311"/>
      <c r="R39" s="311"/>
      <c r="S39" s="311"/>
      <c r="T39" s="311"/>
      <c r="U39" s="311"/>
      <c r="V39" s="311"/>
      <c r="W39" s="311"/>
      <c r="X39" s="311"/>
      <c r="Y39" s="311"/>
      <c r="Z39" s="248"/>
    </row>
    <row r="40" spans="1:26" ht="20.25" customHeight="1" x14ac:dyDescent="0.4">
      <c r="A40" s="217"/>
      <c r="B40" s="217"/>
      <c r="C40" s="303"/>
      <c r="D40" s="303"/>
      <c r="E40" s="303"/>
      <c r="F40" s="303"/>
      <c r="G40" s="303"/>
      <c r="H40" s="303"/>
      <c r="I40" s="303"/>
      <c r="J40" s="303"/>
      <c r="K40" s="303"/>
      <c r="L40" s="303"/>
      <c r="M40" s="11"/>
      <c r="N40" s="245"/>
      <c r="O40" s="308"/>
      <c r="P40" s="311"/>
      <c r="Q40" s="311"/>
      <c r="R40" s="311"/>
      <c r="S40" s="311"/>
      <c r="T40" s="311"/>
      <c r="U40" s="311"/>
      <c r="V40" s="311"/>
      <c r="W40" s="311"/>
      <c r="X40" s="311"/>
      <c r="Y40" s="311"/>
      <c r="Z40" s="245"/>
    </row>
    <row r="41" spans="1:26" x14ac:dyDescent="0.4">
      <c r="A41"/>
      <c r="B41"/>
      <c r="C41"/>
      <c r="D41"/>
      <c r="E41"/>
      <c r="F41"/>
      <c r="G41"/>
      <c r="H41"/>
      <c r="I41"/>
      <c r="J41"/>
      <c r="K41"/>
      <c r="L41"/>
      <c r="M41" s="11"/>
      <c r="N41" s="245"/>
      <c r="O41" s="245"/>
      <c r="P41" s="245"/>
      <c r="Q41" s="245"/>
      <c r="R41" s="245"/>
      <c r="S41" s="245"/>
      <c r="T41" s="245"/>
      <c r="U41" s="245"/>
      <c r="V41" s="245"/>
      <c r="W41" s="245"/>
      <c r="X41" s="245"/>
      <c r="Y41" s="245"/>
      <c r="Z41" s="245"/>
    </row>
    <row r="42" spans="1:26" ht="6.75" customHeight="1" x14ac:dyDescent="0.4">
      <c r="A42"/>
      <c r="B42"/>
      <c r="C42"/>
      <c r="D42"/>
      <c r="E42"/>
      <c r="F42"/>
      <c r="G42"/>
      <c r="H42"/>
      <c r="I42"/>
      <c r="J42"/>
      <c r="K42"/>
      <c r="L42"/>
      <c r="M42" s="11"/>
      <c r="N42" s="244"/>
      <c r="O42" s="244"/>
      <c r="P42" s="221"/>
      <c r="Q42" s="221"/>
      <c r="R42" s="221"/>
      <c r="S42" s="221"/>
      <c r="T42" s="221"/>
      <c r="U42" s="221"/>
      <c r="V42" s="221"/>
      <c r="W42" s="221"/>
      <c r="X42" s="221"/>
      <c r="Y42" s="221"/>
      <c r="Z42" s="245"/>
    </row>
    <row r="43" spans="1:26" x14ac:dyDescent="0.4">
      <c r="A43"/>
      <c r="B43"/>
      <c r="C43" s="271"/>
      <c r="D43"/>
      <c r="E43"/>
      <c r="F43"/>
      <c r="G43"/>
      <c r="H43"/>
      <c r="I43"/>
      <c r="J43"/>
      <c r="K43"/>
      <c r="L43"/>
      <c r="M43" s="11"/>
      <c r="N43" s="245"/>
      <c r="O43" s="245"/>
      <c r="P43" s="245"/>
      <c r="Q43" s="245"/>
      <c r="R43" s="245"/>
      <c r="S43" s="245"/>
      <c r="T43" s="245"/>
      <c r="U43" s="245"/>
      <c r="V43" s="245"/>
      <c r="W43" s="245"/>
      <c r="X43" s="245"/>
      <c r="Y43" s="245"/>
      <c r="Z43" s="245"/>
    </row>
    <row r="44" spans="1:26" x14ac:dyDescent="0.4">
      <c r="A44"/>
      <c r="B44"/>
      <c r="C44" s="271"/>
      <c r="D44"/>
      <c r="E44"/>
      <c r="F44"/>
      <c r="G44"/>
      <c r="H44"/>
      <c r="I44"/>
      <c r="J44"/>
      <c r="K44"/>
      <c r="L44"/>
      <c r="M44" s="11"/>
      <c r="N44" s="217"/>
      <c r="O44" s="217"/>
      <c r="P44" s="217"/>
      <c r="Q44" s="217"/>
      <c r="R44" s="217"/>
      <c r="S44" s="217"/>
      <c r="T44" s="217"/>
      <c r="U44" s="217"/>
      <c r="V44" s="217"/>
      <c r="W44" s="217"/>
      <c r="X44" s="217"/>
      <c r="Y44" s="217"/>
    </row>
    <row r="45" spans="1:26" x14ac:dyDescent="0.4">
      <c r="A45"/>
      <c r="B45"/>
      <c r="C45"/>
      <c r="D45"/>
      <c r="E45"/>
      <c r="F45"/>
      <c r="G45"/>
      <c r="H45"/>
      <c r="I45"/>
      <c r="J45"/>
      <c r="K45"/>
      <c r="L45"/>
      <c r="M45" s="11"/>
      <c r="N45" s="217"/>
      <c r="O45" s="217"/>
      <c r="P45" s="217"/>
      <c r="Q45" s="217"/>
      <c r="R45" s="217"/>
      <c r="S45" s="217"/>
      <c r="T45" s="217"/>
      <c r="U45" s="217"/>
      <c r="V45" s="217"/>
      <c r="W45" s="217"/>
      <c r="X45" s="217"/>
      <c r="Y45" s="217"/>
    </row>
    <row r="46" spans="1:26" x14ac:dyDescent="0.4">
      <c r="A46"/>
      <c r="B46"/>
      <c r="C46"/>
      <c r="D46"/>
      <c r="E46"/>
      <c r="F46"/>
      <c r="G46"/>
      <c r="H46"/>
      <c r="I46"/>
      <c r="J46"/>
      <c r="K46"/>
      <c r="L46"/>
      <c r="M46" s="11"/>
      <c r="N46" s="217"/>
      <c r="O46" s="217"/>
      <c r="P46" s="217"/>
      <c r="Q46" s="217"/>
      <c r="R46" s="217"/>
      <c r="S46" s="217"/>
      <c r="T46" s="217"/>
      <c r="U46" s="217"/>
      <c r="V46" s="217"/>
      <c r="W46" s="217"/>
      <c r="X46" s="217"/>
      <c r="Y46" s="217"/>
    </row>
    <row r="47" spans="1:26" x14ac:dyDescent="0.4">
      <c r="A47"/>
      <c r="B47"/>
      <c r="C47"/>
      <c r="D47"/>
      <c r="E47"/>
      <c r="F47"/>
      <c r="G47"/>
      <c r="H47"/>
      <c r="I47"/>
      <c r="J47"/>
      <c r="K47"/>
      <c r="L47"/>
      <c r="M47" s="11"/>
      <c r="N47" s="217"/>
      <c r="O47" s="217"/>
      <c r="P47" s="217"/>
      <c r="Q47" s="217"/>
      <c r="R47" s="217"/>
      <c r="S47" s="217"/>
      <c r="T47" s="217"/>
      <c r="U47" s="217"/>
      <c r="V47" s="217"/>
      <c r="W47" s="217"/>
      <c r="X47" s="217"/>
      <c r="Y47" s="217"/>
    </row>
    <row r="48" spans="1:26" x14ac:dyDescent="0.4">
      <c r="A48"/>
      <c r="B48"/>
      <c r="C48"/>
      <c r="D48"/>
      <c r="E48"/>
      <c r="F48"/>
      <c r="G48"/>
      <c r="H48"/>
      <c r="I48"/>
      <c r="J48"/>
      <c r="K48"/>
      <c r="L48"/>
      <c r="M48" s="11"/>
      <c r="N48" s="217"/>
      <c r="O48" s="217"/>
      <c r="P48" s="217"/>
      <c r="Q48" s="217"/>
      <c r="R48" s="217"/>
      <c r="S48" s="217"/>
      <c r="T48" s="217"/>
      <c r="U48" s="217"/>
      <c r="V48" s="217"/>
      <c r="W48" s="217"/>
      <c r="X48" s="217"/>
      <c r="Y48" s="217"/>
    </row>
    <row r="49" spans="1:25" x14ac:dyDescent="0.4">
      <c r="A49"/>
      <c r="B49"/>
      <c r="C49"/>
      <c r="D49"/>
      <c r="E49"/>
      <c r="F49"/>
      <c r="G49"/>
      <c r="H49"/>
      <c r="I49"/>
      <c r="J49"/>
      <c r="K49"/>
      <c r="L49"/>
      <c r="M49" s="11"/>
    </row>
    <row r="50" spans="1:25" ht="6.75" customHeight="1" x14ac:dyDescent="0.4">
      <c r="A50"/>
      <c r="B50"/>
      <c r="C50"/>
      <c r="D50"/>
      <c r="E50"/>
      <c r="F50"/>
      <c r="G50"/>
      <c r="H50"/>
      <c r="I50"/>
      <c r="J50"/>
      <c r="K50"/>
      <c r="L50"/>
      <c r="M50" s="11"/>
      <c r="N50" s="218"/>
      <c r="O50" s="218"/>
      <c r="P50" s="221"/>
      <c r="Q50" s="221"/>
      <c r="R50" s="221"/>
      <c r="S50" s="221"/>
      <c r="T50" s="221"/>
      <c r="U50" s="221"/>
      <c r="V50" s="221"/>
      <c r="W50" s="221"/>
      <c r="X50" s="221"/>
      <c r="Y50" s="221"/>
    </row>
    <row r="51" spans="1:25" x14ac:dyDescent="0.4">
      <c r="A51"/>
      <c r="B51"/>
      <c r="C51"/>
      <c r="D51"/>
      <c r="E51"/>
      <c r="F51"/>
      <c r="G51"/>
      <c r="H51"/>
      <c r="I51"/>
      <c r="J51"/>
      <c r="K51"/>
      <c r="L51"/>
      <c r="M51" s="11"/>
      <c r="N51" s="217"/>
      <c r="O51" s="217"/>
      <c r="P51" s="217"/>
      <c r="Q51" s="217"/>
      <c r="R51" s="217"/>
      <c r="S51" s="217"/>
      <c r="T51" s="217"/>
      <c r="U51" s="217"/>
      <c r="V51" s="217"/>
      <c r="W51" s="217"/>
      <c r="X51" s="217"/>
      <c r="Y51" s="217"/>
    </row>
    <row r="52" spans="1:25" x14ac:dyDescent="0.4">
      <c r="A52"/>
      <c r="B52"/>
      <c r="C52"/>
      <c r="D52"/>
      <c r="E52"/>
      <c r="F52"/>
      <c r="G52"/>
      <c r="H52"/>
      <c r="I52"/>
      <c r="J52"/>
      <c r="K52"/>
      <c r="L52"/>
      <c r="M52" s="11"/>
      <c r="N52" s="217"/>
      <c r="O52" s="217"/>
      <c r="P52" s="217"/>
      <c r="Q52" s="217"/>
      <c r="R52" s="217"/>
      <c r="S52" s="217"/>
      <c r="T52" s="217"/>
      <c r="U52" s="217"/>
      <c r="V52" s="217"/>
      <c r="W52" s="217"/>
      <c r="X52" s="217"/>
      <c r="Y52" s="217"/>
    </row>
    <row r="53" spans="1:25" x14ac:dyDescent="0.4">
      <c r="A53"/>
      <c r="B53"/>
      <c r="C53"/>
      <c r="D53"/>
      <c r="E53"/>
      <c r="F53"/>
      <c r="G53"/>
      <c r="H53"/>
      <c r="I53"/>
      <c r="J53"/>
      <c r="K53"/>
      <c r="L53"/>
      <c r="M53" s="11"/>
      <c r="N53" s="217"/>
      <c r="O53" s="217"/>
      <c r="P53" s="217"/>
      <c r="Q53" s="217"/>
      <c r="R53" s="217"/>
      <c r="S53" s="217"/>
      <c r="T53" s="217"/>
      <c r="U53" s="217"/>
      <c r="V53" s="217"/>
      <c r="W53" s="217"/>
      <c r="X53" s="217"/>
      <c r="Y53" s="217"/>
    </row>
    <row r="54" spans="1:25" x14ac:dyDescent="0.4">
      <c r="A54"/>
      <c r="B54"/>
      <c r="C54"/>
      <c r="D54"/>
      <c r="E54"/>
      <c r="F54"/>
      <c r="G54"/>
      <c r="H54"/>
      <c r="I54"/>
      <c r="J54"/>
      <c r="K54"/>
      <c r="L54"/>
      <c r="M54" s="11"/>
    </row>
    <row r="55" spans="1:25" x14ac:dyDescent="0.4">
      <c r="A55"/>
      <c r="B55"/>
      <c r="C55"/>
      <c r="D55"/>
      <c r="E55"/>
      <c r="F55"/>
      <c r="G55"/>
      <c r="H55"/>
      <c r="I55"/>
      <c r="J55"/>
      <c r="K55"/>
      <c r="L55"/>
      <c r="M55" s="11"/>
    </row>
    <row r="56" spans="1:25" x14ac:dyDescent="0.4">
      <c r="A56"/>
      <c r="B56"/>
      <c r="C56"/>
      <c r="D56"/>
      <c r="E56"/>
      <c r="F56"/>
      <c r="G56"/>
      <c r="H56"/>
      <c r="I56"/>
      <c r="J56"/>
      <c r="K56"/>
      <c r="L56"/>
      <c r="M56" s="11"/>
    </row>
    <row r="57" spans="1:25" x14ac:dyDescent="0.4">
      <c r="A57"/>
      <c r="B57"/>
      <c r="C57"/>
      <c r="D57"/>
      <c r="E57"/>
      <c r="F57"/>
      <c r="G57"/>
      <c r="H57"/>
      <c r="I57"/>
      <c r="J57"/>
      <c r="K57"/>
      <c r="L57"/>
      <c r="M57" s="11"/>
    </row>
    <row r="58" spans="1:25" x14ac:dyDescent="0.4">
      <c r="A58"/>
      <c r="B58"/>
      <c r="C58"/>
      <c r="D58"/>
      <c r="E58"/>
      <c r="F58"/>
      <c r="G58"/>
      <c r="H58"/>
      <c r="I58"/>
      <c r="J58"/>
      <c r="K58"/>
      <c r="L58"/>
      <c r="M58" s="11"/>
    </row>
    <row r="59" spans="1:25" x14ac:dyDescent="0.4">
      <c r="A59"/>
      <c r="B59"/>
      <c r="C59"/>
      <c r="D59"/>
      <c r="E59"/>
      <c r="F59"/>
      <c r="G59"/>
      <c r="H59"/>
      <c r="I59"/>
      <c r="J59"/>
      <c r="K59"/>
      <c r="L59"/>
      <c r="M59" s="11"/>
    </row>
    <row r="60" spans="1:25" x14ac:dyDescent="0.4">
      <c r="A60"/>
      <c r="B60"/>
      <c r="C60"/>
      <c r="D60"/>
      <c r="E60"/>
      <c r="F60"/>
      <c r="G60"/>
      <c r="H60"/>
      <c r="I60"/>
      <c r="J60"/>
      <c r="K60"/>
      <c r="L60"/>
      <c r="M60" s="11"/>
    </row>
    <row r="61" spans="1:25" x14ac:dyDescent="0.4">
      <c r="A61"/>
      <c r="B61"/>
      <c r="C61"/>
      <c r="D61"/>
      <c r="E61"/>
      <c r="F61"/>
      <c r="G61"/>
      <c r="H61"/>
      <c r="I61"/>
      <c r="J61"/>
      <c r="K61"/>
      <c r="L61"/>
      <c r="M61" s="11"/>
    </row>
    <row r="62" spans="1:25" x14ac:dyDescent="0.4">
      <c r="A62"/>
      <c r="B62"/>
      <c r="C62"/>
      <c r="D62"/>
      <c r="E62"/>
      <c r="F62"/>
      <c r="G62"/>
      <c r="H62"/>
      <c r="I62"/>
      <c r="J62"/>
      <c r="K62"/>
      <c r="L62"/>
      <c r="M62" s="11"/>
    </row>
    <row r="63" spans="1:25" x14ac:dyDescent="0.4">
      <c r="A63"/>
      <c r="B63"/>
      <c r="C63"/>
      <c r="D63"/>
      <c r="E63"/>
      <c r="F63"/>
      <c r="G63"/>
      <c r="H63"/>
      <c r="I63"/>
      <c r="J63"/>
      <c r="K63"/>
      <c r="L63"/>
      <c r="M63" s="11"/>
    </row>
    <row r="64" spans="1:25" x14ac:dyDescent="0.4">
      <c r="A64"/>
      <c r="B64"/>
      <c r="C64"/>
      <c r="D64"/>
      <c r="E64"/>
      <c r="F64"/>
      <c r="G64"/>
      <c r="H64"/>
      <c r="I64"/>
      <c r="J64"/>
      <c r="K64"/>
      <c r="L64"/>
      <c r="M64" s="11"/>
    </row>
    <row r="65" spans="13:13" x14ac:dyDescent="0.4">
      <c r="M65" s="11"/>
    </row>
    <row r="66" spans="13:13" x14ac:dyDescent="0.4">
      <c r="M66" s="11"/>
    </row>
    <row r="67" spans="13:13" x14ac:dyDescent="0.4">
      <c r="M67" s="11"/>
    </row>
    <row r="68" spans="13:13" x14ac:dyDescent="0.4">
      <c r="M68" s="11"/>
    </row>
    <row r="69" spans="13:13" x14ac:dyDescent="0.4">
      <c r="M69" s="11"/>
    </row>
  </sheetData>
  <sheetProtection algorithmName="SHA-512" hashValue="GTc9jbGt4stCxFnXIg/rFKxrIsLsNk7/RR2Hz9JF/W6OKIVuBWoiiN0RELZ4lIFPZuCoopHuA33yQYWBzS7FIw==" saltValue="+0y9DIqWFGKM8yKC4qAPkA==" spinCount="100000" sheet="1" objects="1" scenarios="1" formatCells="0" formatColumns="0" formatRows="0"/>
  <mergeCells count="33">
    <mergeCell ref="M5:M6"/>
    <mergeCell ref="C36:L36"/>
    <mergeCell ref="C37:L37"/>
    <mergeCell ref="C24:L24"/>
    <mergeCell ref="C30:L30"/>
    <mergeCell ref="C31:L31"/>
    <mergeCell ref="C33:L35"/>
    <mergeCell ref="C25:L25"/>
    <mergeCell ref="C26:L26"/>
    <mergeCell ref="C18:L18"/>
    <mergeCell ref="D19:L19"/>
    <mergeCell ref="C6:L7"/>
    <mergeCell ref="P14:Y14"/>
    <mergeCell ref="P16:Y17"/>
    <mergeCell ref="C11:L11"/>
    <mergeCell ref="C12:L12"/>
    <mergeCell ref="C38:L38"/>
    <mergeCell ref="C39:L40"/>
    <mergeCell ref="P18:Y19"/>
    <mergeCell ref="P6:Y7"/>
    <mergeCell ref="P8:Y11"/>
    <mergeCell ref="O39:O40"/>
    <mergeCell ref="P27:Y27"/>
    <mergeCell ref="P20:Y24"/>
    <mergeCell ref="P26:Y26"/>
    <mergeCell ref="P30:Y30"/>
    <mergeCell ref="P31:Y36"/>
    <mergeCell ref="P25:Y25"/>
    <mergeCell ref="P39:Y40"/>
    <mergeCell ref="C8:L8"/>
    <mergeCell ref="C10:L10"/>
    <mergeCell ref="C16:L17"/>
    <mergeCell ref="C9:L9"/>
  </mergeCells>
  <printOptions horizontalCentered="1"/>
  <pageMargins left="0.2" right="0.2"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619FB-8DEE-4AC3-AF05-FC6AC59BD60F}">
  <sheetPr>
    <tabColor theme="4" tint="0.59999389629810485"/>
  </sheetPr>
  <dimension ref="A1:AE109"/>
  <sheetViews>
    <sheetView view="pageBreakPreview" zoomScaleNormal="100" zoomScaleSheetLayoutView="100" workbookViewId="0">
      <pane xSplit="12" ySplit="2" topLeftCell="M3" activePane="bottomRight" state="frozen"/>
      <selection activeCell="C6" sqref="C6:L7"/>
      <selection pane="topRight" activeCell="C6" sqref="C6:L7"/>
      <selection pane="bottomLeft" activeCell="C6" sqref="C6:L7"/>
      <selection pane="bottomRight" activeCell="D4" sqref="D4:K4"/>
    </sheetView>
  </sheetViews>
  <sheetFormatPr defaultRowHeight="19.5" x14ac:dyDescent="0.4"/>
  <cols>
    <col min="1" max="1" width="2.7109375" style="15" customWidth="1"/>
    <col min="2" max="2" width="9.140625" style="15" customWidth="1"/>
    <col min="3" max="3" width="13.42578125" style="15" customWidth="1"/>
    <col min="4" max="11" width="9.28515625" style="15" customWidth="1"/>
    <col min="12" max="12" width="3" style="15" customWidth="1"/>
    <col min="13" max="16384" width="9.140625" style="15"/>
  </cols>
  <sheetData>
    <row r="1" spans="1:31" s="41" customFormat="1" ht="30" customHeight="1" thickBot="1" x14ac:dyDescent="0.5">
      <c r="A1" s="40"/>
      <c r="B1" s="40"/>
      <c r="C1" s="40"/>
      <c r="E1" s="40"/>
      <c r="F1" s="40"/>
      <c r="G1" s="40"/>
      <c r="H1" s="40"/>
      <c r="I1" s="40"/>
      <c r="J1" s="40"/>
      <c r="K1" s="40"/>
      <c r="L1" s="71" t="str">
        <f>"CSP Funding Application for "&amp;LEFT(Budget,4)</f>
        <v>CSP Funding Application for 2024</v>
      </c>
      <c r="M1" s="40"/>
      <c r="N1" s="233" t="s">
        <v>234</v>
      </c>
      <c r="O1" s="40"/>
      <c r="P1" s="40"/>
      <c r="Q1" s="40"/>
      <c r="R1" s="40"/>
      <c r="S1" s="40"/>
      <c r="T1" s="40"/>
      <c r="U1" s="40"/>
      <c r="V1" s="40"/>
      <c r="W1" s="40"/>
      <c r="X1" s="40"/>
      <c r="Y1" s="40"/>
      <c r="Z1" s="40"/>
      <c r="AA1" s="40"/>
      <c r="AB1" s="40"/>
      <c r="AC1" s="40"/>
      <c r="AD1" s="40"/>
      <c r="AE1" s="40"/>
    </row>
    <row r="2" spans="1:31" s="14" customFormat="1" ht="28.5" customHeight="1" thickBot="1" x14ac:dyDescent="0.55000000000000004">
      <c r="A2" s="23" t="s">
        <v>7</v>
      </c>
      <c r="B2" s="24"/>
      <c r="C2" s="24"/>
      <c r="D2" s="24"/>
      <c r="E2" s="24"/>
      <c r="F2" s="24"/>
      <c r="G2" s="24"/>
      <c r="H2" s="24"/>
      <c r="I2" s="24"/>
      <c r="J2" s="24"/>
      <c r="K2" s="24"/>
      <c r="L2" s="25"/>
      <c r="M2" s="13"/>
      <c r="N2" s="233" t="s">
        <v>227</v>
      </c>
      <c r="O2" s="13"/>
      <c r="P2" s="13"/>
      <c r="Q2" s="13"/>
      <c r="R2" s="13"/>
      <c r="S2" s="13"/>
      <c r="T2" s="13"/>
      <c r="U2" s="13"/>
    </row>
    <row r="3" spans="1:31" ht="11.25" customHeight="1" x14ac:dyDescent="0.4">
      <c r="A3" s="11"/>
      <c r="B3" s="11"/>
      <c r="C3" s="11"/>
      <c r="D3" s="11"/>
      <c r="E3" s="11"/>
      <c r="F3" s="11"/>
      <c r="G3" s="11"/>
      <c r="H3" s="11"/>
      <c r="I3" s="11"/>
      <c r="J3" s="11"/>
      <c r="K3" s="11"/>
      <c r="L3" s="11"/>
      <c r="M3" s="11"/>
      <c r="N3" s="238" t="s">
        <v>231</v>
      </c>
      <c r="O3" s="11"/>
      <c r="P3" s="11"/>
      <c r="Q3" s="11"/>
      <c r="R3" s="11"/>
      <c r="S3" s="11"/>
      <c r="T3" s="11"/>
      <c r="U3" s="11"/>
    </row>
    <row r="4" spans="1:31" ht="25.5" customHeight="1" x14ac:dyDescent="0.4">
      <c r="A4" s="18"/>
      <c r="B4" s="11" t="s">
        <v>15</v>
      </c>
      <c r="C4" s="11"/>
      <c r="D4" s="322"/>
      <c r="E4" s="322"/>
      <c r="F4" s="322"/>
      <c r="G4" s="322"/>
      <c r="H4" s="322"/>
      <c r="I4" s="322"/>
      <c r="J4" s="322"/>
      <c r="K4" s="322"/>
      <c r="L4" s="11"/>
      <c r="M4" s="11"/>
      <c r="N4" s="238" t="s">
        <v>231</v>
      </c>
      <c r="O4" s="11"/>
      <c r="P4" s="11"/>
      <c r="Q4" s="11"/>
      <c r="R4" s="11"/>
      <c r="S4" s="11"/>
      <c r="T4" s="11"/>
      <c r="U4" s="11"/>
    </row>
    <row r="5" spans="1:31" ht="8.25" customHeight="1" x14ac:dyDescent="0.4">
      <c r="A5" s="18"/>
      <c r="B5" s="11"/>
      <c r="C5" s="11"/>
      <c r="D5" s="20"/>
      <c r="E5" s="20"/>
      <c r="F5" s="20"/>
      <c r="G5" s="20"/>
      <c r="H5" s="20"/>
      <c r="I5" s="20"/>
      <c r="J5" s="20"/>
      <c r="K5" s="20"/>
      <c r="L5" s="11"/>
      <c r="M5" s="11"/>
      <c r="N5" s="238" t="s">
        <v>231</v>
      </c>
      <c r="O5" s="11"/>
      <c r="P5" s="11"/>
      <c r="Q5" s="11"/>
      <c r="R5" s="11"/>
      <c r="S5" s="11"/>
      <c r="T5" s="11"/>
      <c r="U5" s="11"/>
    </row>
    <row r="6" spans="1:31" ht="25.5" customHeight="1" x14ac:dyDescent="0.4">
      <c r="A6" s="18"/>
      <c r="B6" s="11" t="s">
        <v>8</v>
      </c>
      <c r="C6" s="11"/>
      <c r="D6" s="322" t="s">
        <v>277</v>
      </c>
      <c r="E6" s="322"/>
      <c r="F6" s="322"/>
      <c r="G6" s="322"/>
      <c r="H6" s="322"/>
      <c r="I6" s="322"/>
      <c r="J6" s="98"/>
      <c r="K6" s="97"/>
      <c r="L6" s="11"/>
      <c r="M6" s="11"/>
      <c r="N6" s="238" t="s">
        <v>231</v>
      </c>
      <c r="O6" s="11"/>
      <c r="P6" s="11"/>
      <c r="Q6" s="11"/>
      <c r="R6" s="11"/>
      <c r="S6" s="11"/>
      <c r="T6" s="11"/>
      <c r="U6" s="11"/>
    </row>
    <row r="7" spans="1:31" s="17" customFormat="1" x14ac:dyDescent="0.4">
      <c r="A7" s="19"/>
      <c r="B7" s="12"/>
      <c r="C7" s="12"/>
      <c r="D7" s="12" t="s">
        <v>10</v>
      </c>
      <c r="E7" s="11"/>
      <c r="F7" s="12"/>
      <c r="G7" s="12" t="s">
        <v>11</v>
      </c>
      <c r="I7" s="12"/>
      <c r="J7" s="19" t="s">
        <v>12</v>
      </c>
      <c r="K7" s="19" t="s">
        <v>13</v>
      </c>
      <c r="L7" s="12"/>
      <c r="M7" s="12"/>
      <c r="N7" s="238" t="s">
        <v>231</v>
      </c>
      <c r="O7" s="12"/>
      <c r="P7" s="12"/>
      <c r="Q7" s="12"/>
      <c r="R7" s="12"/>
      <c r="S7" s="12"/>
      <c r="T7" s="12"/>
      <c r="U7" s="12"/>
    </row>
    <row r="8" spans="1:31" ht="25.5" customHeight="1" x14ac:dyDescent="0.4">
      <c r="A8" s="18"/>
      <c r="B8" s="11" t="s">
        <v>9</v>
      </c>
      <c r="C8" s="11"/>
      <c r="D8" s="320"/>
      <c r="E8" s="320"/>
      <c r="F8" s="320"/>
      <c r="G8" s="22"/>
      <c r="H8" s="322"/>
      <c r="I8" s="322"/>
      <c r="J8" s="322"/>
      <c r="K8" s="322"/>
      <c r="L8" s="11"/>
      <c r="M8" s="11"/>
      <c r="N8" s="238" t="s">
        <v>231</v>
      </c>
      <c r="O8" s="11"/>
      <c r="P8" s="12"/>
      <c r="Q8" s="12"/>
      <c r="R8" s="11"/>
      <c r="S8" s="11"/>
      <c r="T8" s="11"/>
      <c r="U8" s="11"/>
    </row>
    <row r="9" spans="1:31" s="17" customFormat="1" x14ac:dyDescent="0.4">
      <c r="A9" s="19"/>
      <c r="B9" s="12"/>
      <c r="C9" s="12"/>
      <c r="D9" s="12" t="s">
        <v>14</v>
      </c>
      <c r="E9" s="11"/>
      <c r="F9" s="12"/>
      <c r="G9" s="12"/>
      <c r="H9" s="12" t="s">
        <v>17</v>
      </c>
      <c r="I9" s="11"/>
      <c r="J9" s="12"/>
      <c r="K9" s="19"/>
      <c r="L9" s="12"/>
      <c r="M9" s="12"/>
      <c r="N9" s="238" t="s">
        <v>231</v>
      </c>
      <c r="O9" s="12"/>
      <c r="P9" s="12"/>
      <c r="Q9" s="12"/>
      <c r="R9" s="12"/>
      <c r="S9" s="12"/>
      <c r="T9" s="12"/>
      <c r="U9" s="12"/>
    </row>
    <row r="10" spans="1:31" ht="25.5" customHeight="1" x14ac:dyDescent="0.4">
      <c r="A10" s="11"/>
      <c r="B10" s="11"/>
      <c r="C10" s="11"/>
      <c r="D10" s="320"/>
      <c r="E10" s="320"/>
      <c r="F10" s="320"/>
      <c r="G10" s="22"/>
      <c r="H10" s="322"/>
      <c r="I10" s="322"/>
      <c r="J10" s="322"/>
      <c r="K10" s="322"/>
      <c r="L10" s="11"/>
      <c r="M10" s="11"/>
      <c r="N10" s="238" t="s">
        <v>231</v>
      </c>
      <c r="O10" s="11"/>
      <c r="P10" s="12"/>
      <c r="Q10" s="12"/>
      <c r="R10" s="11"/>
      <c r="S10" s="11"/>
      <c r="T10" s="11"/>
      <c r="U10" s="11"/>
    </row>
    <row r="11" spans="1:31" s="17" customFormat="1" x14ac:dyDescent="0.4">
      <c r="A11" s="19"/>
      <c r="B11" s="12"/>
      <c r="C11" s="12"/>
      <c r="D11" s="12" t="s">
        <v>16</v>
      </c>
      <c r="E11" s="11"/>
      <c r="F11" s="12"/>
      <c r="G11" s="12"/>
      <c r="H11" s="12" t="s">
        <v>18</v>
      </c>
      <c r="I11" s="11"/>
      <c r="J11" s="12"/>
      <c r="K11" s="19"/>
      <c r="L11" s="12"/>
      <c r="M11" s="12"/>
      <c r="N11" s="238" t="s">
        <v>231</v>
      </c>
      <c r="O11" s="12"/>
      <c r="P11" s="12"/>
      <c r="Q11" s="12"/>
      <c r="R11" s="12"/>
      <c r="S11" s="12"/>
      <c r="T11" s="12"/>
      <c r="U11" s="12"/>
    </row>
    <row r="12" spans="1:31" ht="25.5" customHeight="1" x14ac:dyDescent="0.4">
      <c r="A12" s="18"/>
      <c r="B12" s="11"/>
      <c r="C12" s="11"/>
      <c r="D12" s="323"/>
      <c r="E12" s="323"/>
      <c r="F12" s="323"/>
      <c r="G12" s="12"/>
      <c r="H12" s="323"/>
      <c r="I12" s="323"/>
      <c r="J12" s="323"/>
      <c r="K12" s="11"/>
      <c r="L12" s="11"/>
      <c r="M12" s="11"/>
      <c r="N12" s="238" t="s">
        <v>231</v>
      </c>
      <c r="O12" s="11"/>
      <c r="P12" s="12"/>
      <c r="Q12" s="12"/>
      <c r="R12" s="11"/>
      <c r="S12" s="11"/>
      <c r="T12" s="11"/>
      <c r="U12" s="11"/>
    </row>
    <row r="13" spans="1:31" s="17" customFormat="1" x14ac:dyDescent="0.4">
      <c r="A13" s="19"/>
      <c r="B13" s="12"/>
      <c r="C13" s="12"/>
      <c r="D13" s="12" t="s">
        <v>222</v>
      </c>
      <c r="E13" s="11"/>
      <c r="F13" s="12"/>
      <c r="G13" s="12"/>
      <c r="H13" s="12" t="s">
        <v>223</v>
      </c>
      <c r="I13" s="11"/>
      <c r="J13" s="12"/>
      <c r="K13" s="19"/>
      <c r="L13" s="12"/>
      <c r="M13" s="12"/>
      <c r="N13" s="238" t="s">
        <v>231</v>
      </c>
      <c r="O13" s="12"/>
      <c r="P13" s="12"/>
      <c r="Q13" s="12"/>
      <c r="R13" s="12"/>
      <c r="S13" s="12"/>
      <c r="T13" s="12"/>
      <c r="U13" s="12"/>
    </row>
    <row r="14" spans="1:31" ht="4.5" customHeight="1" x14ac:dyDescent="0.4">
      <c r="A14" s="11"/>
      <c r="B14" s="11"/>
      <c r="C14" s="11"/>
      <c r="D14" s="11"/>
      <c r="E14" s="11"/>
      <c r="F14" s="11"/>
      <c r="G14" s="11"/>
      <c r="H14" s="11"/>
      <c r="I14" s="11"/>
      <c r="J14" s="11"/>
      <c r="K14" s="11"/>
      <c r="L14" s="11"/>
      <c r="M14" s="11"/>
      <c r="N14" s="238"/>
      <c r="O14" s="11"/>
      <c r="P14" s="12"/>
      <c r="Q14" s="12"/>
      <c r="R14" s="11"/>
      <c r="S14" s="11"/>
      <c r="T14" s="11"/>
      <c r="U14" s="11"/>
    </row>
    <row r="15" spans="1:31" x14ac:dyDescent="0.4">
      <c r="A15" s="26" t="s">
        <v>19</v>
      </c>
      <c r="B15" s="11"/>
      <c r="C15" s="11"/>
      <c r="D15" s="11"/>
      <c r="E15" s="11"/>
      <c r="F15" s="11"/>
      <c r="G15" s="11"/>
      <c r="H15" s="11"/>
      <c r="I15" s="11"/>
      <c r="J15" s="11"/>
      <c r="K15" s="11"/>
      <c r="L15" s="11"/>
      <c r="M15" s="11"/>
      <c r="N15" s="238" t="s">
        <v>231</v>
      </c>
      <c r="O15" s="11"/>
      <c r="P15" s="12"/>
      <c r="Q15" s="12"/>
      <c r="R15" s="11"/>
      <c r="S15" s="11"/>
      <c r="T15" s="11"/>
      <c r="U15" s="11"/>
    </row>
    <row r="16" spans="1:31" ht="19.5" customHeight="1" x14ac:dyDescent="0.4">
      <c r="A16" s="11"/>
      <c r="B16" s="321" t="s">
        <v>20</v>
      </c>
      <c r="C16" s="321"/>
      <c r="D16" s="321"/>
      <c r="E16" s="321"/>
      <c r="F16" s="321"/>
      <c r="G16" s="321"/>
      <c r="H16" s="321"/>
      <c r="I16" s="321"/>
      <c r="J16" s="321"/>
      <c r="K16" s="321"/>
      <c r="L16" s="11"/>
      <c r="M16" s="11"/>
      <c r="N16" s="238" t="s">
        <v>231</v>
      </c>
      <c r="O16" s="11"/>
      <c r="P16" s="12"/>
      <c r="Q16" s="12"/>
      <c r="R16" s="11"/>
      <c r="S16" s="11"/>
      <c r="T16" s="11"/>
      <c r="U16" s="11"/>
    </row>
    <row r="17" spans="1:21" x14ac:dyDescent="0.4">
      <c r="A17" s="11"/>
      <c r="B17" s="321"/>
      <c r="C17" s="321"/>
      <c r="D17" s="321"/>
      <c r="E17" s="321"/>
      <c r="F17" s="321"/>
      <c r="G17" s="321"/>
      <c r="H17" s="321"/>
      <c r="I17" s="321"/>
      <c r="J17" s="321"/>
      <c r="K17" s="321"/>
      <c r="L17" s="11"/>
      <c r="M17" s="11"/>
      <c r="N17" s="238" t="s">
        <v>231</v>
      </c>
      <c r="O17" s="11"/>
      <c r="P17" s="12"/>
      <c r="Q17" s="12"/>
      <c r="R17" s="11"/>
      <c r="S17" s="11"/>
      <c r="T17" s="11"/>
      <c r="U17" s="11"/>
    </row>
    <row r="18" spans="1:21" ht="18.75" customHeight="1" x14ac:dyDescent="0.4">
      <c r="A18" s="16"/>
      <c r="B18" s="321"/>
      <c r="C18" s="321"/>
      <c r="D18" s="321"/>
      <c r="E18" s="321"/>
      <c r="F18" s="321"/>
      <c r="G18" s="321"/>
      <c r="H18" s="321"/>
      <c r="I18" s="321"/>
      <c r="J18" s="321"/>
      <c r="K18" s="321"/>
      <c r="L18" s="11"/>
      <c r="M18" s="11"/>
      <c r="N18" s="238" t="s">
        <v>231</v>
      </c>
      <c r="O18" s="11"/>
      <c r="P18" s="12"/>
      <c r="Q18" s="12"/>
      <c r="R18" s="11"/>
      <c r="S18" s="11"/>
      <c r="T18" s="11"/>
      <c r="U18" s="11"/>
    </row>
    <row r="19" spans="1:21" s="28" customFormat="1" ht="8.25" customHeight="1" x14ac:dyDescent="0.4">
      <c r="A19" s="27"/>
      <c r="B19" s="22"/>
      <c r="C19" s="22"/>
      <c r="D19" s="21"/>
      <c r="E19" s="21"/>
      <c r="F19" s="21"/>
      <c r="G19" s="21"/>
      <c r="H19" s="21"/>
      <c r="I19" s="21"/>
      <c r="J19" s="21"/>
      <c r="K19" s="21"/>
      <c r="L19" s="22"/>
      <c r="M19" s="22"/>
      <c r="N19" s="238"/>
      <c r="O19" s="22"/>
      <c r="P19" s="22"/>
      <c r="Q19" s="22"/>
      <c r="R19" s="22"/>
      <c r="S19" s="22"/>
      <c r="T19" s="22"/>
      <c r="U19" s="22"/>
    </row>
    <row r="20" spans="1:21" ht="18.75" customHeight="1" x14ac:dyDescent="0.4">
      <c r="A20" s="16"/>
      <c r="B20" s="318" t="s">
        <v>21</v>
      </c>
      <c r="C20" s="318"/>
      <c r="D20" s="318"/>
      <c r="E20" s="318"/>
      <c r="F20" s="318"/>
      <c r="G20" s="318"/>
      <c r="H20" s="318"/>
      <c r="I20" s="318"/>
      <c r="J20" s="318"/>
      <c r="K20" s="318"/>
      <c r="L20" s="11"/>
      <c r="M20" s="11"/>
      <c r="N20" s="238" t="s">
        <v>231</v>
      </c>
      <c r="O20" s="11"/>
      <c r="P20" s="12"/>
      <c r="Q20" s="12"/>
      <c r="R20" s="11"/>
      <c r="S20" s="11"/>
      <c r="T20" s="11"/>
      <c r="U20" s="11"/>
    </row>
    <row r="21" spans="1:21" ht="18.75" customHeight="1" x14ac:dyDescent="0.4">
      <c r="A21" s="11"/>
      <c r="B21" s="318"/>
      <c r="C21" s="318"/>
      <c r="D21" s="318"/>
      <c r="E21" s="318"/>
      <c r="F21" s="318"/>
      <c r="G21" s="318"/>
      <c r="H21" s="318"/>
      <c r="I21" s="318"/>
      <c r="J21" s="318"/>
      <c r="K21" s="318"/>
      <c r="L21" s="11"/>
      <c r="M21" s="11"/>
      <c r="N21" s="238" t="s">
        <v>231</v>
      </c>
      <c r="O21" s="11"/>
      <c r="P21" s="11"/>
      <c r="Q21" s="11"/>
      <c r="R21" s="11"/>
      <c r="S21" s="11"/>
      <c r="T21" s="11"/>
      <c r="U21" s="11"/>
    </row>
    <row r="22" spans="1:21" ht="33" customHeight="1" x14ac:dyDescent="0.4">
      <c r="A22" s="11"/>
      <c r="B22" s="30" t="s">
        <v>23</v>
      </c>
      <c r="C22" s="11"/>
      <c r="D22" s="11"/>
      <c r="E22" s="11"/>
      <c r="F22" s="11"/>
      <c r="G22" s="11"/>
      <c r="H22" s="11"/>
      <c r="I22" s="11"/>
      <c r="J22" s="11"/>
      <c r="K22" s="11"/>
      <c r="L22" s="11"/>
      <c r="M22" s="11"/>
      <c r="N22" s="238" t="s">
        <v>231</v>
      </c>
      <c r="O22" s="11"/>
      <c r="P22" s="11"/>
      <c r="Q22" s="11"/>
      <c r="R22" s="11"/>
      <c r="S22" s="11"/>
      <c r="T22" s="11"/>
      <c r="U22" s="11"/>
    </row>
    <row r="23" spans="1:21" ht="4.5" customHeight="1" x14ac:dyDescent="0.4">
      <c r="A23" s="11"/>
      <c r="B23" s="11"/>
      <c r="C23" s="11"/>
      <c r="D23" s="11"/>
      <c r="E23" s="11"/>
      <c r="F23" s="11"/>
      <c r="G23" s="11"/>
      <c r="H23" s="11"/>
      <c r="I23" s="11"/>
      <c r="J23" s="11"/>
      <c r="K23" s="11"/>
      <c r="L23" s="11"/>
      <c r="M23" s="11"/>
      <c r="N23" s="238" t="s">
        <v>231</v>
      </c>
      <c r="O23" s="11"/>
      <c r="P23" s="11"/>
      <c r="Q23" s="11"/>
      <c r="R23" s="11"/>
      <c r="S23" s="11"/>
      <c r="T23" s="11"/>
      <c r="U23" s="11"/>
    </row>
    <row r="24" spans="1:21" s="230" customFormat="1" ht="25.5" customHeight="1" x14ac:dyDescent="0.4">
      <c r="A24" s="229"/>
      <c r="B24" s="30" t="s">
        <v>22</v>
      </c>
      <c r="C24" s="30"/>
      <c r="D24" s="319"/>
      <c r="E24" s="319"/>
      <c r="F24" s="319"/>
      <c r="G24" s="319"/>
      <c r="H24" s="319"/>
      <c r="I24" s="319"/>
      <c r="J24" s="319"/>
      <c r="K24" s="319"/>
      <c r="L24" s="30"/>
      <c r="M24" s="30"/>
      <c r="N24" s="238" t="s">
        <v>231</v>
      </c>
      <c r="O24" s="30"/>
      <c r="P24" s="30"/>
      <c r="Q24" s="30"/>
      <c r="R24" s="30"/>
      <c r="S24" s="30"/>
      <c r="T24" s="30"/>
      <c r="U24" s="30"/>
    </row>
    <row r="25" spans="1:21" ht="12" customHeight="1" x14ac:dyDescent="0.4">
      <c r="A25" s="11"/>
      <c r="B25" s="11"/>
      <c r="C25" s="11"/>
      <c r="D25" s="11"/>
      <c r="E25" s="11"/>
      <c r="F25" s="11"/>
      <c r="G25" s="11"/>
      <c r="H25" s="11"/>
      <c r="I25" s="11"/>
      <c r="J25" s="11"/>
      <c r="K25" s="11"/>
      <c r="L25" s="11"/>
      <c r="M25" s="11"/>
      <c r="N25" s="238" t="s">
        <v>231</v>
      </c>
      <c r="O25" s="11"/>
      <c r="P25" s="11"/>
      <c r="Q25" s="11"/>
      <c r="R25" s="11"/>
      <c r="S25" s="11"/>
      <c r="T25" s="11"/>
      <c r="U25" s="11"/>
    </row>
    <row r="26" spans="1:21" customFormat="1" ht="42" customHeight="1" x14ac:dyDescent="0.4">
      <c r="A26" s="33"/>
      <c r="B26" s="324" t="s">
        <v>224</v>
      </c>
      <c r="C26" s="324"/>
      <c r="D26" s="33"/>
      <c r="E26" s="33"/>
      <c r="F26" s="33"/>
      <c r="G26" s="33"/>
      <c r="H26" s="33"/>
      <c r="I26" s="33"/>
      <c r="J26" s="33"/>
      <c r="K26" s="33"/>
      <c r="L26" s="33"/>
      <c r="N26" s="238" t="s">
        <v>231</v>
      </c>
    </row>
    <row r="27" spans="1:21" customFormat="1" x14ac:dyDescent="0.4">
      <c r="A27" s="33"/>
      <c r="B27" s="33"/>
      <c r="C27" s="33"/>
      <c r="D27" s="33"/>
      <c r="E27" s="33"/>
      <c r="F27" s="33"/>
      <c r="G27" s="33"/>
      <c r="H27" s="33"/>
      <c r="I27" s="33"/>
      <c r="J27" s="33"/>
      <c r="K27" s="33"/>
      <c r="L27" s="33"/>
      <c r="N27" s="238" t="s">
        <v>231</v>
      </c>
    </row>
    <row r="28" spans="1:21" ht="36.75" customHeight="1" x14ac:dyDescent="0.4">
      <c r="A28" s="11"/>
      <c r="B28" s="30" t="s">
        <v>24</v>
      </c>
      <c r="C28" s="11"/>
      <c r="D28" s="11"/>
      <c r="E28" s="11"/>
      <c r="F28" s="11"/>
      <c r="G28" s="11"/>
      <c r="H28" s="11"/>
      <c r="I28" s="11"/>
      <c r="J28" s="11"/>
      <c r="K28" s="11"/>
      <c r="L28" s="11"/>
      <c r="M28" s="11"/>
      <c r="N28" s="238" t="s">
        <v>231</v>
      </c>
      <c r="O28" s="11"/>
      <c r="P28" s="11"/>
      <c r="Q28" s="11"/>
      <c r="R28" s="11"/>
      <c r="S28" s="11"/>
      <c r="T28" s="11"/>
      <c r="U28" s="11"/>
    </row>
    <row r="29" spans="1:21" ht="8.25" customHeight="1" x14ac:dyDescent="0.4">
      <c r="A29" s="11"/>
      <c r="B29" s="11"/>
      <c r="C29" s="11"/>
      <c r="D29" s="11"/>
      <c r="E29" s="11"/>
      <c r="F29" s="11"/>
      <c r="G29" s="11"/>
      <c r="H29" s="11"/>
      <c r="I29" s="11"/>
      <c r="J29" s="11"/>
      <c r="K29" s="11"/>
      <c r="L29" s="11"/>
      <c r="M29" s="11"/>
      <c r="N29" s="238" t="s">
        <v>231</v>
      </c>
      <c r="O29" s="11"/>
      <c r="P29" s="11"/>
      <c r="Q29" s="11"/>
      <c r="R29" s="11"/>
      <c r="S29" s="11"/>
      <c r="T29" s="11"/>
      <c r="U29" s="11"/>
    </row>
    <row r="30" spans="1:21" ht="25.5" customHeight="1" x14ac:dyDescent="0.4">
      <c r="A30" s="11"/>
      <c r="B30" s="325"/>
      <c r="C30" s="325"/>
      <c r="D30" s="325"/>
      <c r="E30" s="325"/>
      <c r="F30" s="11"/>
      <c r="G30" s="325"/>
      <c r="H30" s="325"/>
      <c r="I30" s="325"/>
      <c r="J30" s="325"/>
      <c r="K30" s="325"/>
      <c r="L30" s="11"/>
      <c r="M30" s="11"/>
      <c r="N30" s="238" t="s">
        <v>231</v>
      </c>
      <c r="O30" s="11"/>
      <c r="P30" s="11"/>
      <c r="Q30" s="11"/>
      <c r="R30" s="11"/>
      <c r="S30" s="11"/>
      <c r="T30" s="11"/>
      <c r="U30" s="11"/>
    </row>
    <row r="31" spans="1:21" s="17" customFormat="1" x14ac:dyDescent="0.4">
      <c r="A31" s="19"/>
      <c r="B31" s="12" t="s">
        <v>25</v>
      </c>
      <c r="C31" s="12"/>
      <c r="D31" s="12"/>
      <c r="E31" s="29"/>
      <c r="F31" s="12"/>
      <c r="G31" s="12" t="s">
        <v>26</v>
      </c>
      <c r="H31" s="12"/>
      <c r="I31" s="12"/>
      <c r="K31" s="29"/>
      <c r="L31" s="12"/>
      <c r="M31" s="12"/>
      <c r="N31" s="238" t="s">
        <v>231</v>
      </c>
      <c r="O31" s="12"/>
      <c r="P31" s="12"/>
      <c r="Q31" s="12"/>
      <c r="R31" s="12"/>
      <c r="S31" s="12"/>
      <c r="T31" s="12"/>
      <c r="U31" s="12"/>
    </row>
    <row r="32" spans="1:21" ht="10.5" customHeight="1" x14ac:dyDescent="0.4">
      <c r="A32" s="11"/>
      <c r="B32" s="11"/>
      <c r="C32" s="11"/>
      <c r="D32" s="11"/>
      <c r="E32" s="11"/>
      <c r="F32" s="11"/>
      <c r="G32" s="11"/>
      <c r="H32" s="11"/>
      <c r="I32" s="11"/>
      <c r="J32" s="11"/>
      <c r="K32" s="11"/>
      <c r="L32" s="11"/>
      <c r="M32" s="11"/>
      <c r="N32" s="238" t="s">
        <v>231</v>
      </c>
      <c r="O32" s="11"/>
      <c r="P32" s="11"/>
      <c r="Q32" s="11"/>
      <c r="R32" s="11"/>
      <c r="S32" s="11"/>
      <c r="T32" s="11"/>
      <c r="U32" s="11"/>
    </row>
    <row r="33" spans="1:21" ht="25.5" customHeight="1" x14ac:dyDescent="0.4">
      <c r="A33" s="11"/>
      <c r="B33" s="325"/>
      <c r="C33" s="325"/>
      <c r="D33" s="325"/>
      <c r="E33" s="325"/>
      <c r="F33" s="11"/>
      <c r="G33" s="325"/>
      <c r="H33" s="325"/>
      <c r="I33" s="325"/>
      <c r="J33" s="325"/>
      <c r="K33" s="325"/>
      <c r="L33" s="11"/>
      <c r="M33" s="11"/>
      <c r="N33" s="238" t="s">
        <v>231</v>
      </c>
      <c r="O33" s="11"/>
      <c r="P33" s="11"/>
      <c r="Q33" s="11"/>
      <c r="R33" s="11"/>
      <c r="S33" s="11"/>
      <c r="T33" s="11"/>
      <c r="U33" s="11"/>
    </row>
    <row r="34" spans="1:21" s="17" customFormat="1" x14ac:dyDescent="0.4">
      <c r="A34" s="19"/>
      <c r="B34" s="12" t="s">
        <v>25</v>
      </c>
      <c r="C34" s="12"/>
      <c r="D34" s="12"/>
      <c r="E34" s="29"/>
      <c r="F34" s="12"/>
      <c r="G34" s="12" t="s">
        <v>26</v>
      </c>
      <c r="H34" s="12"/>
      <c r="I34" s="12"/>
      <c r="K34" s="29"/>
      <c r="L34" s="12"/>
      <c r="M34" s="12"/>
      <c r="N34" s="238" t="s">
        <v>231</v>
      </c>
      <c r="O34" s="12"/>
      <c r="P34" s="12"/>
      <c r="Q34" s="12"/>
      <c r="R34" s="12"/>
      <c r="S34" s="12"/>
      <c r="T34" s="12"/>
      <c r="U34" s="12"/>
    </row>
    <row r="35" spans="1:21" ht="10.5" customHeight="1" x14ac:dyDescent="0.4">
      <c r="A35" s="11"/>
      <c r="B35" s="11"/>
      <c r="C35" s="11"/>
      <c r="D35" s="11"/>
      <c r="E35" s="11"/>
      <c r="F35" s="11"/>
      <c r="G35" s="11"/>
      <c r="H35" s="11"/>
      <c r="I35" s="11"/>
      <c r="J35" s="11"/>
      <c r="K35" s="11"/>
      <c r="L35" s="11"/>
      <c r="M35" s="11"/>
      <c r="N35" s="238" t="s">
        <v>232</v>
      </c>
      <c r="O35" s="11"/>
      <c r="P35" s="11"/>
      <c r="Q35" s="11"/>
      <c r="R35" s="11"/>
      <c r="S35" s="11"/>
      <c r="T35" s="11"/>
      <c r="U35" s="11"/>
    </row>
    <row r="36" spans="1:21" ht="25.5" customHeight="1" x14ac:dyDescent="0.4">
      <c r="A36" s="11"/>
      <c r="B36" s="325"/>
      <c r="C36" s="325"/>
      <c r="D36" s="325"/>
      <c r="E36" s="325"/>
      <c r="F36" s="11"/>
      <c r="G36" s="325"/>
      <c r="H36" s="325"/>
      <c r="I36" s="325"/>
      <c r="J36" s="325"/>
      <c r="K36" s="325"/>
      <c r="L36" s="11"/>
      <c r="M36" s="11"/>
      <c r="N36" s="238" t="s">
        <v>233</v>
      </c>
      <c r="O36" s="11"/>
      <c r="P36" s="11"/>
      <c r="Q36" s="11"/>
      <c r="R36" s="11"/>
      <c r="S36" s="11"/>
      <c r="T36" s="11"/>
      <c r="U36" s="11"/>
    </row>
    <row r="37" spans="1:21" s="17" customFormat="1" ht="14.25" x14ac:dyDescent="0.25">
      <c r="A37" s="19"/>
      <c r="B37" s="12" t="s">
        <v>25</v>
      </c>
      <c r="C37" s="12"/>
      <c r="D37" s="12"/>
      <c r="E37" s="29"/>
      <c r="F37" s="12"/>
      <c r="G37" s="12" t="s">
        <v>26</v>
      </c>
      <c r="H37" s="12"/>
      <c r="I37" s="12"/>
      <c r="K37" s="29"/>
      <c r="L37" s="12"/>
      <c r="M37" s="12"/>
      <c r="N37" s="12"/>
      <c r="O37" s="12"/>
      <c r="P37" s="12"/>
      <c r="Q37" s="12"/>
      <c r="R37" s="12"/>
      <c r="S37" s="12"/>
      <c r="T37" s="12"/>
      <c r="U37" s="12"/>
    </row>
    <row r="38" spans="1:21" x14ac:dyDescent="0.4">
      <c r="A38" s="11"/>
      <c r="B38" s="11"/>
      <c r="C38" s="11"/>
      <c r="D38" s="11"/>
      <c r="E38" s="11"/>
      <c r="F38" s="11"/>
      <c r="G38" s="11"/>
      <c r="H38" s="11"/>
      <c r="I38" s="11"/>
      <c r="J38" s="11"/>
      <c r="K38" s="11"/>
      <c r="L38" s="11"/>
      <c r="M38" s="11"/>
      <c r="N38" s="11"/>
      <c r="O38" s="11"/>
      <c r="P38" s="11"/>
      <c r="Q38" s="11"/>
      <c r="R38" s="11"/>
      <c r="S38" s="11"/>
      <c r="T38" s="11"/>
      <c r="U38" s="11"/>
    </row>
    <row r="39" spans="1:21" x14ac:dyDescent="0.4">
      <c r="A39" s="11"/>
      <c r="B39" s="11"/>
      <c r="C39" s="11"/>
      <c r="D39" s="11"/>
      <c r="E39" s="11"/>
      <c r="F39" s="11"/>
      <c r="G39" s="11"/>
      <c r="H39" s="11"/>
      <c r="I39" s="11"/>
      <c r="J39" s="11"/>
      <c r="K39" s="11"/>
      <c r="L39" s="11"/>
      <c r="M39" s="11"/>
      <c r="N39" s="11"/>
      <c r="O39" s="11"/>
      <c r="P39" s="11"/>
      <c r="Q39" s="11"/>
      <c r="R39" s="11"/>
      <c r="S39" s="11"/>
      <c r="T39" s="11"/>
      <c r="U39" s="11"/>
    </row>
    <row r="40" spans="1:21" x14ac:dyDescent="0.4">
      <c r="A40" s="11"/>
      <c r="B40" s="11"/>
      <c r="C40" s="11"/>
      <c r="D40" s="11"/>
      <c r="E40" s="11"/>
      <c r="F40" s="11"/>
      <c r="G40" s="11"/>
      <c r="H40" s="11"/>
      <c r="I40" s="11"/>
      <c r="J40" s="11"/>
      <c r="K40" s="11"/>
      <c r="L40" s="11"/>
      <c r="M40" s="11"/>
      <c r="N40" s="11"/>
      <c r="O40" s="11"/>
      <c r="P40" s="11"/>
      <c r="Q40" s="11"/>
      <c r="R40" s="11"/>
      <c r="S40" s="11"/>
      <c r="T40" s="11"/>
      <c r="U40" s="11"/>
    </row>
    <row r="41" spans="1:21" x14ac:dyDescent="0.4">
      <c r="A41" s="11"/>
      <c r="B41" s="11"/>
      <c r="C41" s="11"/>
      <c r="D41" s="11"/>
      <c r="E41" s="11"/>
      <c r="F41" s="11"/>
      <c r="G41" s="11"/>
      <c r="H41" s="11"/>
      <c r="I41" s="11"/>
      <c r="J41" s="11"/>
      <c r="K41" s="11"/>
      <c r="L41" s="11"/>
      <c r="M41" s="11"/>
      <c r="N41" s="11"/>
      <c r="O41" s="11"/>
      <c r="P41" s="11"/>
      <c r="Q41" s="11"/>
      <c r="R41" s="11"/>
      <c r="S41" s="11"/>
      <c r="T41" s="11"/>
      <c r="U41" s="11"/>
    </row>
    <row r="42" spans="1:21" x14ac:dyDescent="0.4">
      <c r="A42" s="11"/>
      <c r="B42" s="11"/>
      <c r="C42" s="11"/>
      <c r="D42" s="11"/>
      <c r="E42" s="11"/>
      <c r="F42" s="11"/>
      <c r="G42" s="11"/>
      <c r="H42" s="11"/>
      <c r="I42" s="11"/>
      <c r="J42" s="11"/>
      <c r="K42" s="11"/>
      <c r="L42" s="11"/>
      <c r="M42" s="11"/>
      <c r="N42" s="11"/>
      <c r="O42" s="11"/>
      <c r="P42" s="11"/>
      <c r="Q42" s="11"/>
      <c r="R42" s="11"/>
      <c r="S42" s="11"/>
      <c r="T42" s="11"/>
      <c r="U42" s="11"/>
    </row>
    <row r="43" spans="1:21" x14ac:dyDescent="0.4">
      <c r="A43" s="11"/>
      <c r="B43" s="11"/>
      <c r="C43" s="11"/>
      <c r="D43" s="11"/>
      <c r="E43" s="11"/>
      <c r="F43" s="11"/>
      <c r="G43" s="11"/>
      <c r="H43" s="11"/>
      <c r="I43" s="11"/>
      <c r="J43" s="11"/>
      <c r="K43" s="11"/>
      <c r="L43" s="11"/>
      <c r="M43" s="11"/>
      <c r="N43" s="11"/>
      <c r="O43" s="11"/>
      <c r="P43" s="11"/>
      <c r="Q43" s="11"/>
      <c r="R43" s="11"/>
      <c r="S43" s="11"/>
      <c r="T43" s="11"/>
      <c r="U43" s="11"/>
    </row>
    <row r="44" spans="1:21" x14ac:dyDescent="0.4">
      <c r="A44" s="11"/>
      <c r="B44" s="11"/>
      <c r="C44" s="11"/>
      <c r="D44" s="11"/>
      <c r="E44" s="11"/>
      <c r="F44" s="11"/>
      <c r="G44" s="11"/>
      <c r="H44" s="11"/>
      <c r="I44" s="11"/>
      <c r="J44" s="11"/>
      <c r="K44" s="11"/>
      <c r="L44" s="11"/>
      <c r="M44" s="11"/>
      <c r="N44" s="11"/>
      <c r="O44" s="11"/>
      <c r="P44" s="11"/>
      <c r="Q44" s="11"/>
      <c r="R44" s="11"/>
      <c r="S44" s="11"/>
      <c r="T44" s="11"/>
      <c r="U44" s="11"/>
    </row>
    <row r="45" spans="1:21" x14ac:dyDescent="0.4">
      <c r="A45" s="11"/>
      <c r="B45" s="11"/>
      <c r="C45" s="11"/>
      <c r="D45" s="11"/>
      <c r="E45" s="11"/>
      <c r="F45" s="11"/>
      <c r="G45" s="11"/>
      <c r="H45" s="11"/>
      <c r="I45" s="11"/>
      <c r="J45" s="11"/>
      <c r="K45" s="11"/>
      <c r="L45" s="11"/>
      <c r="M45" s="11"/>
      <c r="N45" s="11"/>
      <c r="O45" s="11"/>
      <c r="P45" s="11"/>
      <c r="Q45" s="11"/>
      <c r="R45" s="11"/>
      <c r="S45" s="11"/>
      <c r="T45" s="11"/>
      <c r="U45" s="11"/>
    </row>
    <row r="46" spans="1:21" x14ac:dyDescent="0.4">
      <c r="A46" s="11"/>
      <c r="B46" s="11"/>
      <c r="C46" s="11"/>
      <c r="D46" s="11"/>
      <c r="E46" s="11"/>
      <c r="F46" s="11"/>
      <c r="G46" s="11"/>
      <c r="H46" s="11"/>
      <c r="I46" s="11"/>
      <c r="J46" s="11"/>
      <c r="K46" s="11"/>
      <c r="L46" s="11"/>
      <c r="M46" s="11"/>
      <c r="N46" s="11"/>
      <c r="O46" s="11"/>
      <c r="P46" s="11"/>
      <c r="Q46" s="11"/>
      <c r="R46" s="11"/>
      <c r="S46" s="11"/>
      <c r="T46" s="11"/>
      <c r="U46" s="11"/>
    </row>
    <row r="47" spans="1:21" x14ac:dyDescent="0.4">
      <c r="A47" s="11"/>
      <c r="B47" s="11"/>
      <c r="C47" s="11"/>
      <c r="D47" s="11"/>
      <c r="E47" s="11"/>
      <c r="F47" s="11"/>
      <c r="G47" s="11"/>
      <c r="H47" s="11"/>
      <c r="I47" s="11"/>
      <c r="J47" s="11"/>
      <c r="K47" s="11"/>
      <c r="L47" s="11"/>
      <c r="M47" s="11"/>
      <c r="N47" s="11"/>
      <c r="O47" s="11"/>
      <c r="P47" s="11"/>
      <c r="Q47" s="11"/>
      <c r="R47" s="11"/>
      <c r="S47" s="11"/>
      <c r="T47" s="11"/>
      <c r="U47" s="11"/>
    </row>
    <row r="48" spans="1:21" x14ac:dyDescent="0.4">
      <c r="A48" s="11"/>
      <c r="B48" s="11"/>
      <c r="C48" s="11"/>
      <c r="D48" s="11"/>
      <c r="E48" s="11"/>
      <c r="F48" s="11"/>
      <c r="G48" s="11"/>
      <c r="H48" s="11"/>
      <c r="I48" s="11"/>
      <c r="J48" s="11"/>
      <c r="K48" s="11"/>
      <c r="L48" s="11"/>
      <c r="M48" s="11"/>
      <c r="N48" s="11"/>
      <c r="O48" s="11"/>
      <c r="P48" s="11"/>
      <c r="Q48" s="11"/>
      <c r="R48" s="11"/>
      <c r="S48" s="11"/>
      <c r="T48" s="11"/>
      <c r="U48" s="11"/>
    </row>
    <row r="49" spans="1:21" x14ac:dyDescent="0.4">
      <c r="A49" s="11"/>
      <c r="B49" s="11"/>
      <c r="C49" s="11"/>
      <c r="D49" s="11"/>
      <c r="E49" s="11"/>
      <c r="F49" s="11"/>
      <c r="G49" s="11"/>
      <c r="H49" s="11"/>
      <c r="I49" s="11"/>
      <c r="J49" s="11"/>
      <c r="K49" s="11"/>
      <c r="L49" s="11"/>
      <c r="M49" s="11"/>
      <c r="N49" s="11"/>
      <c r="O49" s="11"/>
      <c r="P49" s="11"/>
      <c r="Q49" s="11"/>
      <c r="R49" s="11"/>
      <c r="S49" s="11"/>
      <c r="T49" s="11"/>
      <c r="U49" s="11"/>
    </row>
    <row r="50" spans="1:21" x14ac:dyDescent="0.4">
      <c r="A50" s="11"/>
      <c r="B50" s="11"/>
      <c r="C50" s="11"/>
      <c r="D50" s="11"/>
      <c r="E50" s="11"/>
      <c r="F50" s="11"/>
      <c r="G50" s="11"/>
      <c r="H50" s="11"/>
      <c r="I50" s="11"/>
      <c r="J50" s="11"/>
      <c r="K50" s="11"/>
      <c r="L50" s="11"/>
      <c r="M50" s="11"/>
      <c r="N50" s="11"/>
      <c r="O50" s="11"/>
      <c r="P50" s="11"/>
      <c r="Q50" s="11"/>
      <c r="R50" s="11"/>
      <c r="S50" s="11"/>
      <c r="T50" s="11"/>
      <c r="U50" s="11"/>
    </row>
    <row r="51" spans="1:21" x14ac:dyDescent="0.4">
      <c r="A51" s="11"/>
      <c r="B51" s="11"/>
      <c r="C51" s="11"/>
      <c r="D51" s="11"/>
      <c r="E51" s="11"/>
      <c r="F51" s="11"/>
      <c r="G51" s="11"/>
      <c r="H51" s="11"/>
      <c r="I51" s="11"/>
      <c r="J51" s="11"/>
      <c r="K51" s="11"/>
      <c r="L51" s="11"/>
      <c r="M51" s="11"/>
      <c r="N51" s="11"/>
      <c r="O51" s="11"/>
      <c r="P51" s="11"/>
      <c r="Q51" s="11"/>
      <c r="R51" s="11"/>
      <c r="S51" s="11"/>
      <c r="T51" s="11"/>
      <c r="U51" s="11"/>
    </row>
    <row r="52" spans="1:21" x14ac:dyDescent="0.4">
      <c r="A52" s="11"/>
      <c r="B52" s="11"/>
      <c r="C52" s="11"/>
      <c r="D52" s="11"/>
      <c r="E52" s="11"/>
      <c r="F52" s="11"/>
      <c r="G52" s="11"/>
      <c r="H52" s="11"/>
      <c r="I52" s="11"/>
      <c r="J52" s="11"/>
      <c r="K52" s="11"/>
      <c r="L52" s="11"/>
      <c r="M52" s="11"/>
      <c r="N52" s="11"/>
      <c r="O52" s="11"/>
      <c r="P52" s="11"/>
      <c r="Q52" s="11"/>
      <c r="R52" s="11"/>
      <c r="S52" s="11"/>
      <c r="T52" s="11"/>
      <c r="U52" s="11"/>
    </row>
    <row r="53" spans="1:21" x14ac:dyDescent="0.4">
      <c r="A53" s="11"/>
      <c r="B53" s="11"/>
      <c r="C53" s="11"/>
      <c r="D53" s="11"/>
      <c r="E53" s="11"/>
      <c r="F53" s="11"/>
      <c r="G53" s="11"/>
      <c r="H53" s="11"/>
      <c r="I53" s="11"/>
      <c r="J53" s="11"/>
      <c r="K53" s="11"/>
      <c r="L53" s="11"/>
      <c r="M53" s="11"/>
      <c r="N53" s="11"/>
      <c r="O53" s="11"/>
      <c r="P53" s="11"/>
      <c r="Q53" s="11"/>
      <c r="R53" s="11"/>
      <c r="S53" s="11"/>
      <c r="T53" s="11"/>
      <c r="U53" s="11"/>
    </row>
    <row r="54" spans="1:21" x14ac:dyDescent="0.4">
      <c r="A54" s="11"/>
      <c r="B54" s="11"/>
      <c r="C54" s="11"/>
      <c r="D54" s="11"/>
      <c r="E54" s="11"/>
      <c r="F54" s="11"/>
      <c r="G54" s="11"/>
      <c r="H54" s="11"/>
      <c r="I54" s="11"/>
      <c r="J54" s="11"/>
      <c r="K54" s="11"/>
      <c r="L54" s="11"/>
      <c r="M54" s="11"/>
      <c r="N54" s="11"/>
      <c r="O54" s="11"/>
      <c r="P54" s="11"/>
      <c r="Q54" s="11"/>
      <c r="R54" s="11"/>
      <c r="S54" s="11"/>
      <c r="T54" s="11"/>
      <c r="U54" s="11"/>
    </row>
    <row r="55" spans="1:21" x14ac:dyDescent="0.4">
      <c r="A55" s="11"/>
      <c r="B55" s="11"/>
      <c r="C55" s="11"/>
      <c r="D55" s="11"/>
      <c r="E55" s="11"/>
      <c r="F55" s="11"/>
      <c r="G55" s="11"/>
      <c r="H55" s="11"/>
      <c r="I55" s="11"/>
      <c r="J55" s="11"/>
      <c r="K55" s="11"/>
      <c r="L55" s="11"/>
      <c r="M55" s="11"/>
      <c r="N55" s="11"/>
      <c r="O55" s="11"/>
      <c r="P55" s="11"/>
      <c r="Q55" s="11"/>
      <c r="R55" s="11"/>
      <c r="S55" s="11"/>
      <c r="T55" s="11"/>
      <c r="U55" s="11"/>
    </row>
    <row r="56" spans="1:21" x14ac:dyDescent="0.4">
      <c r="A56" s="11"/>
      <c r="B56" s="11"/>
      <c r="C56" s="11"/>
      <c r="D56" s="11"/>
      <c r="E56" s="11"/>
      <c r="F56" s="11"/>
      <c r="G56" s="11"/>
      <c r="H56" s="11"/>
      <c r="I56" s="11"/>
      <c r="J56" s="11"/>
      <c r="K56" s="11"/>
      <c r="L56" s="11"/>
      <c r="M56" s="11"/>
      <c r="N56" s="11"/>
      <c r="O56" s="11"/>
      <c r="P56" s="11"/>
      <c r="Q56" s="11"/>
      <c r="R56" s="11"/>
      <c r="S56" s="11"/>
      <c r="T56" s="11"/>
      <c r="U56" s="11"/>
    </row>
    <row r="57" spans="1:21" x14ac:dyDescent="0.4">
      <c r="A57" s="11"/>
      <c r="B57" s="11"/>
      <c r="C57" s="11"/>
      <c r="D57" s="11"/>
      <c r="E57" s="11"/>
      <c r="F57" s="11"/>
      <c r="G57" s="11"/>
      <c r="H57" s="11"/>
      <c r="I57" s="11"/>
      <c r="J57" s="11"/>
      <c r="K57" s="11"/>
      <c r="L57" s="11"/>
      <c r="M57" s="11"/>
      <c r="N57" s="11"/>
      <c r="O57" s="11"/>
      <c r="P57" s="11"/>
      <c r="Q57" s="11"/>
      <c r="R57" s="11"/>
      <c r="S57" s="11"/>
      <c r="T57" s="11"/>
      <c r="U57" s="11"/>
    </row>
    <row r="58" spans="1:21" x14ac:dyDescent="0.4">
      <c r="A58" s="11"/>
      <c r="B58" s="11"/>
      <c r="C58" s="11"/>
      <c r="D58" s="11"/>
      <c r="E58" s="11"/>
      <c r="F58" s="11"/>
      <c r="G58" s="11"/>
      <c r="H58" s="11"/>
      <c r="I58" s="11"/>
      <c r="J58" s="11"/>
      <c r="K58" s="11"/>
      <c r="L58" s="11"/>
      <c r="M58" s="11"/>
      <c r="N58" s="11"/>
      <c r="O58" s="11"/>
      <c r="P58" s="11"/>
      <c r="Q58" s="11"/>
      <c r="R58" s="11"/>
      <c r="S58" s="11"/>
      <c r="T58" s="11"/>
      <c r="U58" s="11"/>
    </row>
    <row r="59" spans="1:21" x14ac:dyDescent="0.4">
      <c r="A59" s="11"/>
      <c r="B59" s="11"/>
      <c r="C59" s="11"/>
      <c r="D59" s="11"/>
      <c r="E59" s="11"/>
      <c r="F59" s="11"/>
      <c r="G59" s="11"/>
      <c r="H59" s="11"/>
      <c r="I59" s="11"/>
      <c r="J59" s="11"/>
      <c r="K59" s="11"/>
      <c r="L59" s="11"/>
      <c r="M59" s="11"/>
      <c r="N59" s="11"/>
      <c r="O59" s="11"/>
      <c r="P59" s="11"/>
      <c r="Q59" s="11"/>
      <c r="R59" s="11"/>
      <c r="S59" s="11"/>
      <c r="T59" s="11"/>
      <c r="U59" s="11"/>
    </row>
    <row r="60" spans="1:21" x14ac:dyDescent="0.4">
      <c r="A60" s="11"/>
      <c r="B60" s="11"/>
      <c r="C60" s="11"/>
      <c r="D60" s="11"/>
      <c r="E60" s="11"/>
      <c r="F60" s="11"/>
      <c r="G60" s="11"/>
      <c r="H60" s="11"/>
      <c r="I60" s="11"/>
      <c r="J60" s="11"/>
      <c r="K60" s="11"/>
      <c r="L60" s="11"/>
      <c r="M60" s="11"/>
      <c r="N60" s="11"/>
      <c r="O60" s="11"/>
      <c r="P60" s="11"/>
      <c r="Q60" s="11"/>
      <c r="R60" s="11"/>
      <c r="S60" s="11"/>
      <c r="T60" s="11"/>
      <c r="U60" s="11"/>
    </row>
    <row r="61" spans="1:21" x14ac:dyDescent="0.4">
      <c r="A61" s="11"/>
      <c r="B61" s="11"/>
      <c r="C61" s="11"/>
      <c r="D61" s="11"/>
      <c r="E61" s="11"/>
      <c r="F61" s="11"/>
      <c r="G61" s="11"/>
      <c r="H61" s="11"/>
      <c r="I61" s="11"/>
      <c r="J61" s="11"/>
      <c r="K61" s="11"/>
      <c r="L61" s="11"/>
      <c r="M61" s="11"/>
      <c r="N61" s="11"/>
      <c r="O61" s="11"/>
      <c r="P61" s="11"/>
      <c r="Q61" s="11"/>
      <c r="R61" s="11"/>
      <c r="S61" s="11"/>
      <c r="T61" s="11"/>
      <c r="U61" s="11"/>
    </row>
    <row r="62" spans="1:21" x14ac:dyDescent="0.4">
      <c r="A62" s="11"/>
      <c r="B62" s="11"/>
      <c r="C62" s="11"/>
      <c r="D62" s="11"/>
      <c r="E62" s="11"/>
      <c r="F62" s="11"/>
      <c r="G62" s="11"/>
      <c r="H62" s="11"/>
      <c r="I62" s="11"/>
      <c r="J62" s="11"/>
      <c r="K62" s="11"/>
      <c r="L62" s="11"/>
      <c r="M62" s="11"/>
      <c r="N62" s="11"/>
      <c r="O62" s="11"/>
      <c r="P62" s="11"/>
      <c r="Q62" s="11"/>
      <c r="R62" s="11"/>
      <c r="S62" s="11"/>
      <c r="T62" s="11"/>
      <c r="U62" s="11"/>
    </row>
    <row r="63" spans="1:21" x14ac:dyDescent="0.4">
      <c r="A63" s="11"/>
      <c r="B63" s="11"/>
      <c r="C63" s="11"/>
      <c r="D63" s="11"/>
      <c r="E63" s="11"/>
      <c r="F63" s="11"/>
      <c r="G63" s="11"/>
      <c r="H63" s="11"/>
      <c r="I63" s="11"/>
      <c r="J63" s="11"/>
      <c r="K63" s="11"/>
      <c r="L63" s="11"/>
      <c r="M63" s="11"/>
      <c r="N63" s="11"/>
      <c r="O63" s="11"/>
      <c r="P63" s="11"/>
      <c r="Q63" s="11"/>
      <c r="R63" s="11"/>
      <c r="S63" s="11"/>
      <c r="T63" s="11"/>
      <c r="U63" s="11"/>
    </row>
    <row r="64" spans="1:21" x14ac:dyDescent="0.4">
      <c r="A64" s="11"/>
      <c r="B64" s="11"/>
      <c r="C64" s="11"/>
      <c r="D64" s="11"/>
      <c r="E64" s="11"/>
      <c r="F64" s="11"/>
      <c r="G64" s="11"/>
      <c r="H64" s="11"/>
      <c r="I64" s="11"/>
      <c r="J64" s="11"/>
      <c r="K64" s="11"/>
      <c r="L64" s="11"/>
      <c r="M64" s="11"/>
      <c r="N64" s="11"/>
      <c r="O64" s="11"/>
      <c r="P64" s="11"/>
      <c r="Q64" s="11"/>
      <c r="R64" s="11"/>
      <c r="S64" s="11"/>
      <c r="T64" s="11"/>
      <c r="U64" s="11"/>
    </row>
    <row r="65" spans="1:21" x14ac:dyDescent="0.4">
      <c r="A65" s="11"/>
      <c r="B65" s="11"/>
      <c r="C65" s="11"/>
      <c r="D65" s="11"/>
      <c r="E65" s="11"/>
      <c r="F65" s="11"/>
      <c r="G65" s="11"/>
      <c r="H65" s="11"/>
      <c r="I65" s="11"/>
      <c r="J65" s="11"/>
      <c r="K65" s="11"/>
      <c r="L65" s="11"/>
      <c r="M65" s="11"/>
      <c r="N65" s="11"/>
      <c r="O65" s="11"/>
      <c r="P65" s="11"/>
      <c r="Q65" s="11"/>
      <c r="R65" s="11"/>
      <c r="S65" s="11"/>
      <c r="T65" s="11"/>
      <c r="U65" s="11"/>
    </row>
    <row r="66" spans="1:21" x14ac:dyDescent="0.4">
      <c r="A66" s="11"/>
      <c r="B66" s="11"/>
      <c r="C66" s="11"/>
      <c r="D66" s="11"/>
      <c r="E66" s="11"/>
      <c r="F66" s="11"/>
      <c r="G66" s="11"/>
      <c r="H66" s="11"/>
      <c r="I66" s="11"/>
      <c r="J66" s="11"/>
      <c r="K66" s="11"/>
      <c r="L66" s="11"/>
      <c r="M66" s="11"/>
      <c r="N66" s="11"/>
      <c r="O66" s="11"/>
      <c r="P66" s="11"/>
      <c r="Q66" s="11"/>
      <c r="R66" s="11"/>
      <c r="S66" s="11"/>
      <c r="T66" s="11"/>
      <c r="U66" s="11"/>
    </row>
    <row r="67" spans="1:21" x14ac:dyDescent="0.4">
      <c r="A67" s="11"/>
      <c r="B67" s="11"/>
      <c r="C67" s="11"/>
      <c r="D67" s="11"/>
      <c r="E67" s="11"/>
      <c r="F67" s="11"/>
      <c r="G67" s="11"/>
      <c r="H67" s="11"/>
      <c r="I67" s="11"/>
      <c r="J67" s="11"/>
      <c r="K67" s="11"/>
      <c r="L67" s="11"/>
      <c r="M67" s="11"/>
      <c r="N67" s="11"/>
      <c r="O67" s="11"/>
      <c r="P67" s="11"/>
      <c r="Q67" s="11"/>
      <c r="R67" s="11"/>
      <c r="S67" s="11"/>
      <c r="T67" s="11"/>
      <c r="U67" s="11"/>
    </row>
    <row r="68" spans="1:21" x14ac:dyDescent="0.4">
      <c r="A68" s="11"/>
      <c r="B68" s="11"/>
      <c r="C68" s="11"/>
      <c r="D68" s="11"/>
      <c r="E68" s="11"/>
      <c r="F68" s="11"/>
      <c r="G68" s="11"/>
      <c r="H68" s="11"/>
      <c r="I68" s="11"/>
      <c r="J68" s="11"/>
      <c r="K68" s="11"/>
      <c r="L68" s="11"/>
      <c r="M68" s="11"/>
      <c r="N68" s="11"/>
      <c r="O68" s="11"/>
      <c r="P68" s="11"/>
      <c r="Q68" s="11"/>
      <c r="R68" s="11"/>
      <c r="S68" s="11"/>
      <c r="T68" s="11"/>
      <c r="U68" s="11"/>
    </row>
    <row r="69" spans="1:21" x14ac:dyDescent="0.4">
      <c r="A69" s="11"/>
      <c r="B69" s="11"/>
      <c r="C69" s="11"/>
      <c r="D69" s="11"/>
      <c r="E69" s="11"/>
      <c r="F69" s="11"/>
      <c r="G69" s="11"/>
      <c r="H69" s="11"/>
      <c r="I69" s="11"/>
      <c r="J69" s="11"/>
      <c r="K69" s="11"/>
      <c r="L69" s="11"/>
      <c r="M69" s="11"/>
      <c r="N69" s="11"/>
      <c r="O69" s="11"/>
      <c r="P69" s="11"/>
      <c r="Q69" s="11"/>
      <c r="R69" s="11"/>
      <c r="S69" s="11"/>
      <c r="T69" s="11"/>
      <c r="U69" s="11"/>
    </row>
    <row r="70" spans="1:21" x14ac:dyDescent="0.4">
      <c r="A70" s="11"/>
      <c r="B70" s="11"/>
      <c r="C70" s="11"/>
      <c r="D70" s="11"/>
      <c r="E70" s="11"/>
      <c r="F70" s="11"/>
      <c r="G70" s="11"/>
      <c r="H70" s="11"/>
      <c r="I70" s="11"/>
      <c r="J70" s="11"/>
      <c r="K70" s="11"/>
      <c r="L70" s="11"/>
      <c r="M70" s="11"/>
      <c r="N70" s="11"/>
      <c r="O70" s="11"/>
      <c r="P70" s="11"/>
      <c r="Q70" s="11"/>
      <c r="R70" s="11"/>
      <c r="S70" s="11"/>
      <c r="T70" s="11"/>
      <c r="U70" s="11"/>
    </row>
    <row r="71" spans="1:21" x14ac:dyDescent="0.4">
      <c r="A71" s="11"/>
      <c r="B71" s="11"/>
      <c r="C71" s="11"/>
      <c r="D71" s="11"/>
      <c r="E71" s="11"/>
      <c r="F71" s="11"/>
      <c r="G71" s="11"/>
      <c r="H71" s="11"/>
      <c r="I71" s="11"/>
      <c r="J71" s="11"/>
      <c r="K71" s="11"/>
      <c r="L71" s="11"/>
      <c r="M71" s="11"/>
      <c r="N71" s="11"/>
      <c r="O71" s="11"/>
      <c r="P71" s="11"/>
      <c r="Q71" s="11"/>
      <c r="R71" s="11"/>
      <c r="S71" s="11"/>
      <c r="T71" s="11"/>
      <c r="U71" s="11"/>
    </row>
    <row r="72" spans="1:21" x14ac:dyDescent="0.4">
      <c r="A72" s="11"/>
      <c r="B72" s="11"/>
      <c r="C72" s="11"/>
      <c r="D72" s="11"/>
      <c r="E72" s="11"/>
      <c r="F72" s="11"/>
      <c r="G72" s="11"/>
      <c r="H72" s="11"/>
      <c r="I72" s="11"/>
      <c r="J72" s="11"/>
      <c r="K72" s="11"/>
      <c r="L72" s="11"/>
      <c r="M72" s="11"/>
      <c r="N72" s="11"/>
      <c r="O72" s="11"/>
      <c r="P72" s="11"/>
      <c r="Q72" s="11"/>
      <c r="R72" s="11"/>
      <c r="S72" s="11"/>
      <c r="T72" s="11"/>
      <c r="U72" s="11"/>
    </row>
    <row r="73" spans="1:21" x14ac:dyDescent="0.4">
      <c r="A73" s="11"/>
      <c r="B73" s="11"/>
      <c r="C73" s="11"/>
      <c r="D73" s="11"/>
      <c r="E73" s="11"/>
      <c r="F73" s="11"/>
      <c r="G73" s="11"/>
      <c r="H73" s="11"/>
      <c r="I73" s="11"/>
      <c r="J73" s="11"/>
      <c r="K73" s="11"/>
      <c r="L73" s="11"/>
      <c r="M73" s="11"/>
      <c r="N73" s="11"/>
      <c r="O73" s="11"/>
      <c r="P73" s="11"/>
      <c r="Q73" s="11"/>
      <c r="R73" s="11"/>
      <c r="S73" s="11"/>
      <c r="T73" s="11"/>
      <c r="U73" s="11"/>
    </row>
    <row r="74" spans="1:21" x14ac:dyDescent="0.4">
      <c r="A74" s="11"/>
      <c r="B74" s="11"/>
      <c r="C74" s="11"/>
      <c r="D74" s="11"/>
      <c r="E74" s="11"/>
      <c r="F74" s="11"/>
      <c r="G74" s="11"/>
      <c r="H74" s="11"/>
      <c r="I74" s="11"/>
      <c r="J74" s="11"/>
      <c r="K74" s="11"/>
      <c r="L74" s="11"/>
      <c r="M74" s="11"/>
      <c r="N74" s="11"/>
      <c r="O74" s="11"/>
      <c r="P74" s="11"/>
      <c r="Q74" s="11"/>
      <c r="R74" s="11"/>
      <c r="S74" s="11"/>
      <c r="T74" s="11"/>
      <c r="U74" s="11"/>
    </row>
    <row r="75" spans="1:21" x14ac:dyDescent="0.4">
      <c r="A75" s="11"/>
      <c r="B75" s="11"/>
      <c r="C75" s="11"/>
      <c r="D75" s="11"/>
      <c r="E75" s="11"/>
      <c r="F75" s="11"/>
      <c r="G75" s="11"/>
      <c r="H75" s="11"/>
      <c r="I75" s="11"/>
      <c r="J75" s="11"/>
      <c r="K75" s="11"/>
      <c r="L75" s="11"/>
      <c r="M75" s="11"/>
      <c r="N75" s="11"/>
      <c r="O75" s="11"/>
      <c r="P75" s="11"/>
      <c r="Q75" s="11"/>
      <c r="R75" s="11"/>
      <c r="S75" s="11"/>
      <c r="T75" s="11"/>
      <c r="U75" s="11"/>
    </row>
    <row r="76" spans="1:21" x14ac:dyDescent="0.4">
      <c r="A76" s="11"/>
      <c r="B76" s="11"/>
      <c r="C76" s="11"/>
      <c r="D76" s="11"/>
      <c r="E76" s="11"/>
      <c r="F76" s="11"/>
      <c r="G76" s="11"/>
      <c r="H76" s="11"/>
      <c r="I76" s="11"/>
      <c r="J76" s="11"/>
      <c r="K76" s="11"/>
      <c r="L76" s="11"/>
      <c r="M76" s="11"/>
      <c r="N76" s="11"/>
      <c r="O76" s="11"/>
      <c r="P76" s="11"/>
      <c r="Q76" s="11"/>
      <c r="R76" s="11"/>
      <c r="S76" s="11"/>
      <c r="T76" s="11"/>
      <c r="U76" s="11"/>
    </row>
    <row r="77" spans="1:21" x14ac:dyDescent="0.4">
      <c r="A77" s="11"/>
      <c r="B77" s="11"/>
      <c r="C77" s="11"/>
      <c r="D77" s="11"/>
      <c r="E77" s="11"/>
      <c r="F77" s="11"/>
      <c r="G77" s="11"/>
      <c r="H77" s="11"/>
      <c r="I77" s="11"/>
      <c r="J77" s="11"/>
      <c r="K77" s="11"/>
      <c r="L77" s="11"/>
      <c r="M77" s="11"/>
      <c r="N77" s="11"/>
      <c r="O77" s="11"/>
      <c r="P77" s="11"/>
      <c r="Q77" s="11"/>
      <c r="R77" s="11"/>
      <c r="S77" s="11"/>
      <c r="T77" s="11"/>
      <c r="U77" s="11"/>
    </row>
    <row r="78" spans="1:21" x14ac:dyDescent="0.4">
      <c r="A78" s="11"/>
      <c r="B78" s="11"/>
      <c r="C78" s="11"/>
      <c r="D78" s="11"/>
      <c r="E78" s="11"/>
      <c r="F78" s="11"/>
      <c r="G78" s="11"/>
      <c r="H78" s="11"/>
      <c r="I78" s="11"/>
      <c r="J78" s="11"/>
      <c r="K78" s="11"/>
      <c r="L78" s="11"/>
      <c r="M78" s="11"/>
      <c r="N78" s="11"/>
      <c r="O78" s="11"/>
      <c r="P78" s="11"/>
      <c r="Q78" s="11"/>
      <c r="R78" s="11"/>
      <c r="S78" s="11"/>
      <c r="T78" s="11"/>
      <c r="U78" s="11"/>
    </row>
    <row r="79" spans="1:21" x14ac:dyDescent="0.4">
      <c r="A79" s="11"/>
      <c r="B79" s="11"/>
      <c r="C79" s="11"/>
      <c r="D79" s="11"/>
      <c r="E79" s="11"/>
      <c r="F79" s="11"/>
      <c r="G79" s="11"/>
      <c r="H79" s="11"/>
      <c r="I79" s="11"/>
      <c r="J79" s="11"/>
      <c r="K79" s="11"/>
      <c r="L79" s="11"/>
      <c r="M79" s="11"/>
      <c r="N79" s="11"/>
      <c r="O79" s="11"/>
      <c r="P79" s="11"/>
      <c r="Q79" s="11"/>
      <c r="R79" s="11"/>
      <c r="S79" s="11"/>
      <c r="T79" s="11"/>
      <c r="U79" s="11"/>
    </row>
    <row r="80" spans="1:21" x14ac:dyDescent="0.4">
      <c r="A80" s="11"/>
      <c r="B80" s="11"/>
      <c r="C80" s="11"/>
      <c r="D80" s="11"/>
      <c r="E80" s="11"/>
      <c r="F80" s="11"/>
      <c r="G80" s="11"/>
      <c r="H80" s="11"/>
      <c r="I80" s="11"/>
      <c r="J80" s="11"/>
      <c r="K80" s="11"/>
      <c r="L80" s="11"/>
      <c r="M80" s="11"/>
      <c r="N80" s="11"/>
      <c r="O80" s="11"/>
      <c r="P80" s="11"/>
      <c r="Q80" s="11"/>
      <c r="R80" s="11"/>
      <c r="S80" s="11"/>
      <c r="T80" s="11"/>
      <c r="U80" s="11"/>
    </row>
    <row r="81" spans="1:21" x14ac:dyDescent="0.4">
      <c r="A81" s="11"/>
      <c r="B81" s="11"/>
      <c r="C81" s="11"/>
      <c r="D81" s="11"/>
      <c r="E81" s="11"/>
      <c r="F81" s="11"/>
      <c r="G81" s="11"/>
      <c r="H81" s="11"/>
      <c r="I81" s="11"/>
      <c r="J81" s="11"/>
      <c r="K81" s="11"/>
      <c r="L81" s="11"/>
      <c r="M81" s="11"/>
      <c r="N81" s="11"/>
      <c r="O81" s="11"/>
      <c r="P81" s="11"/>
      <c r="Q81" s="11"/>
      <c r="R81" s="11"/>
      <c r="S81" s="11"/>
      <c r="T81" s="11"/>
      <c r="U81" s="11"/>
    </row>
    <row r="82" spans="1:21" x14ac:dyDescent="0.4">
      <c r="A82" s="11"/>
      <c r="B82" s="11"/>
      <c r="C82" s="11"/>
      <c r="D82" s="11"/>
      <c r="E82" s="11"/>
      <c r="F82" s="11"/>
      <c r="G82" s="11"/>
      <c r="H82" s="11"/>
      <c r="I82" s="11"/>
      <c r="J82" s="11"/>
      <c r="K82" s="11"/>
      <c r="L82" s="11"/>
      <c r="M82" s="11"/>
      <c r="N82" s="11"/>
      <c r="O82" s="11"/>
      <c r="P82" s="11"/>
      <c r="Q82" s="11"/>
      <c r="R82" s="11"/>
      <c r="S82" s="11"/>
      <c r="T82" s="11"/>
      <c r="U82" s="11"/>
    </row>
    <row r="83" spans="1:21" x14ac:dyDescent="0.4">
      <c r="A83" s="11"/>
      <c r="B83" s="11"/>
      <c r="C83" s="11"/>
      <c r="D83" s="11"/>
      <c r="E83" s="11"/>
      <c r="F83" s="11"/>
      <c r="G83" s="11"/>
      <c r="H83" s="11"/>
      <c r="I83" s="11"/>
      <c r="J83" s="11"/>
      <c r="K83" s="11"/>
      <c r="L83" s="11"/>
      <c r="M83" s="11"/>
      <c r="N83" s="11"/>
      <c r="O83" s="11"/>
      <c r="P83" s="11"/>
      <c r="Q83" s="11"/>
      <c r="R83" s="11"/>
      <c r="S83" s="11"/>
      <c r="T83" s="11"/>
      <c r="U83" s="11"/>
    </row>
    <row r="84" spans="1:21" x14ac:dyDescent="0.4">
      <c r="A84" s="11"/>
      <c r="B84" s="11"/>
      <c r="C84" s="11"/>
      <c r="D84" s="11"/>
      <c r="E84" s="11"/>
      <c r="F84" s="11"/>
      <c r="G84" s="11"/>
      <c r="H84" s="11"/>
      <c r="I84" s="11"/>
      <c r="J84" s="11"/>
      <c r="K84" s="11"/>
      <c r="L84" s="11"/>
      <c r="M84" s="11"/>
      <c r="N84" s="11"/>
      <c r="O84" s="11"/>
      <c r="P84" s="11"/>
      <c r="Q84" s="11"/>
      <c r="R84" s="11"/>
      <c r="S84" s="11"/>
      <c r="T84" s="11"/>
      <c r="U84" s="11"/>
    </row>
    <row r="85" spans="1:21" x14ac:dyDescent="0.4">
      <c r="A85" s="11"/>
      <c r="B85" s="11"/>
      <c r="C85" s="11"/>
      <c r="D85" s="11"/>
      <c r="E85" s="11"/>
      <c r="F85" s="11"/>
      <c r="G85" s="11"/>
      <c r="H85" s="11"/>
      <c r="I85" s="11"/>
      <c r="J85" s="11"/>
      <c r="K85" s="11"/>
      <c r="L85" s="11"/>
      <c r="M85" s="11"/>
      <c r="N85" s="11"/>
      <c r="O85" s="11"/>
      <c r="P85" s="11"/>
      <c r="Q85" s="11"/>
      <c r="R85" s="11"/>
      <c r="S85" s="11"/>
      <c r="T85" s="11"/>
      <c r="U85" s="11"/>
    </row>
    <row r="86" spans="1:21" x14ac:dyDescent="0.4">
      <c r="A86" s="11"/>
      <c r="B86" s="11"/>
      <c r="C86" s="11"/>
      <c r="D86" s="11"/>
      <c r="E86" s="11"/>
      <c r="F86" s="11"/>
      <c r="G86" s="11"/>
      <c r="H86" s="11"/>
      <c r="I86" s="11"/>
      <c r="J86" s="11"/>
      <c r="K86" s="11"/>
      <c r="L86" s="11"/>
      <c r="M86" s="11"/>
      <c r="N86" s="11"/>
      <c r="O86" s="11"/>
      <c r="P86" s="11"/>
      <c r="Q86" s="11"/>
      <c r="R86" s="11"/>
      <c r="S86" s="11"/>
      <c r="T86" s="11"/>
      <c r="U86" s="11"/>
    </row>
    <row r="87" spans="1:21" x14ac:dyDescent="0.4">
      <c r="A87" s="11"/>
      <c r="B87" s="11"/>
      <c r="C87" s="11"/>
      <c r="D87" s="11"/>
      <c r="E87" s="11"/>
      <c r="F87" s="11"/>
      <c r="G87" s="11"/>
      <c r="H87" s="11"/>
      <c r="I87" s="11"/>
      <c r="J87" s="11"/>
      <c r="K87" s="11"/>
      <c r="L87" s="11"/>
      <c r="M87" s="11"/>
      <c r="N87" s="11"/>
      <c r="O87" s="11"/>
      <c r="P87" s="11"/>
      <c r="Q87" s="11"/>
      <c r="R87" s="11"/>
      <c r="S87" s="11"/>
      <c r="T87" s="11"/>
      <c r="U87" s="11"/>
    </row>
    <row r="88" spans="1:21" x14ac:dyDescent="0.4">
      <c r="A88" s="11"/>
      <c r="B88" s="11"/>
      <c r="C88" s="11"/>
      <c r="D88" s="11"/>
      <c r="E88" s="11"/>
      <c r="F88" s="11"/>
      <c r="G88" s="11"/>
      <c r="H88" s="11"/>
      <c r="I88" s="11"/>
      <c r="J88" s="11"/>
      <c r="K88" s="11"/>
      <c r="L88" s="11"/>
      <c r="M88" s="11"/>
      <c r="N88" s="11"/>
      <c r="O88" s="11"/>
      <c r="P88" s="11"/>
      <c r="Q88" s="11"/>
      <c r="R88" s="11"/>
      <c r="S88" s="11"/>
      <c r="T88" s="11"/>
      <c r="U88" s="11"/>
    </row>
    <row r="89" spans="1:21" x14ac:dyDescent="0.4">
      <c r="A89" s="11"/>
      <c r="B89" s="11"/>
      <c r="C89" s="11"/>
      <c r="D89" s="11"/>
      <c r="E89" s="11"/>
      <c r="F89" s="11"/>
      <c r="G89" s="11"/>
      <c r="H89" s="11"/>
      <c r="I89" s="11"/>
      <c r="J89" s="11"/>
      <c r="K89" s="11"/>
      <c r="L89" s="11"/>
      <c r="M89" s="11"/>
      <c r="N89" s="11"/>
      <c r="O89" s="11"/>
      <c r="P89" s="11"/>
      <c r="Q89" s="11"/>
      <c r="R89" s="11"/>
      <c r="S89" s="11"/>
      <c r="T89" s="11"/>
      <c r="U89" s="11"/>
    </row>
    <row r="90" spans="1:21" x14ac:dyDescent="0.4">
      <c r="A90" s="11"/>
      <c r="B90" s="11"/>
      <c r="C90" s="11"/>
      <c r="D90" s="11"/>
      <c r="E90" s="11"/>
      <c r="F90" s="11"/>
      <c r="G90" s="11"/>
      <c r="H90" s="11"/>
      <c r="I90" s="11"/>
      <c r="J90" s="11"/>
      <c r="K90" s="11"/>
      <c r="L90" s="11"/>
      <c r="M90" s="11"/>
      <c r="N90" s="11"/>
      <c r="O90" s="11"/>
      <c r="P90" s="11"/>
      <c r="Q90" s="11"/>
      <c r="R90" s="11"/>
      <c r="S90" s="11"/>
      <c r="T90" s="11"/>
      <c r="U90" s="11"/>
    </row>
    <row r="91" spans="1:21" x14ac:dyDescent="0.4">
      <c r="A91" s="11"/>
      <c r="B91" s="11"/>
      <c r="C91" s="11"/>
      <c r="D91" s="11"/>
      <c r="E91" s="11"/>
      <c r="F91" s="11"/>
      <c r="G91" s="11"/>
      <c r="H91" s="11"/>
      <c r="I91" s="11"/>
      <c r="J91" s="11"/>
      <c r="K91" s="11"/>
      <c r="L91" s="11"/>
      <c r="M91" s="11"/>
      <c r="N91" s="11"/>
      <c r="O91" s="11"/>
      <c r="P91" s="11"/>
      <c r="Q91" s="11"/>
      <c r="R91" s="11"/>
      <c r="S91" s="11"/>
      <c r="T91" s="11"/>
      <c r="U91" s="11"/>
    </row>
    <row r="92" spans="1:21" x14ac:dyDescent="0.4">
      <c r="A92" s="11"/>
      <c r="B92" s="11"/>
      <c r="C92" s="11"/>
      <c r="D92" s="11"/>
      <c r="E92" s="11"/>
      <c r="F92" s="11"/>
      <c r="G92" s="11"/>
      <c r="H92" s="11"/>
      <c r="I92" s="11"/>
      <c r="J92" s="11"/>
      <c r="K92" s="11"/>
      <c r="L92" s="11"/>
      <c r="M92" s="11"/>
      <c r="N92" s="11"/>
      <c r="O92" s="11"/>
      <c r="P92" s="11"/>
      <c r="Q92" s="11"/>
      <c r="R92" s="11"/>
      <c r="S92" s="11"/>
      <c r="T92" s="11"/>
      <c r="U92" s="11"/>
    </row>
    <row r="93" spans="1:21" x14ac:dyDescent="0.4">
      <c r="A93" s="11"/>
      <c r="B93" s="11"/>
      <c r="C93" s="11"/>
      <c r="D93" s="11"/>
      <c r="E93" s="11"/>
      <c r="F93" s="11"/>
      <c r="G93" s="11"/>
      <c r="H93" s="11"/>
      <c r="I93" s="11"/>
      <c r="J93" s="11"/>
      <c r="K93" s="11"/>
      <c r="L93" s="11"/>
      <c r="M93" s="11"/>
      <c r="N93" s="11"/>
      <c r="O93" s="11"/>
      <c r="P93" s="11"/>
      <c r="Q93" s="11"/>
      <c r="R93" s="11"/>
      <c r="S93" s="11"/>
      <c r="T93" s="11"/>
      <c r="U93" s="11"/>
    </row>
    <row r="94" spans="1:21" x14ac:dyDescent="0.4">
      <c r="A94" s="11"/>
      <c r="B94" s="11"/>
      <c r="C94" s="11"/>
      <c r="D94" s="11"/>
      <c r="E94" s="11"/>
      <c r="F94" s="11"/>
      <c r="G94" s="11"/>
      <c r="H94" s="11"/>
      <c r="I94" s="11"/>
      <c r="J94" s="11"/>
      <c r="K94" s="11"/>
      <c r="L94" s="11"/>
      <c r="M94" s="11"/>
      <c r="N94" s="11"/>
      <c r="O94" s="11"/>
      <c r="P94" s="11"/>
      <c r="Q94" s="11"/>
      <c r="R94" s="11"/>
      <c r="S94" s="11"/>
      <c r="T94" s="11"/>
      <c r="U94" s="11"/>
    </row>
    <row r="95" spans="1:21" x14ac:dyDescent="0.4">
      <c r="A95" s="11"/>
      <c r="B95" s="11"/>
      <c r="C95" s="11"/>
      <c r="D95" s="11"/>
      <c r="E95" s="11"/>
      <c r="F95" s="11"/>
      <c r="G95" s="11"/>
      <c r="H95" s="11"/>
      <c r="I95" s="11"/>
      <c r="J95" s="11"/>
      <c r="K95" s="11"/>
      <c r="L95" s="11"/>
      <c r="M95" s="11"/>
      <c r="N95" s="11"/>
      <c r="O95" s="11"/>
      <c r="P95" s="11"/>
      <c r="Q95" s="11"/>
      <c r="R95" s="11"/>
      <c r="S95" s="11"/>
      <c r="T95" s="11"/>
      <c r="U95" s="11"/>
    </row>
    <row r="96" spans="1:21" x14ac:dyDescent="0.4">
      <c r="A96" s="11"/>
      <c r="B96" s="11"/>
      <c r="C96" s="11"/>
      <c r="D96" s="11"/>
      <c r="E96" s="11"/>
      <c r="F96" s="11"/>
      <c r="G96" s="11"/>
      <c r="H96" s="11"/>
      <c r="I96" s="11"/>
      <c r="J96" s="11"/>
      <c r="K96" s="11"/>
      <c r="L96" s="11"/>
      <c r="M96" s="11"/>
      <c r="N96" s="11"/>
      <c r="O96" s="11"/>
      <c r="P96" s="11"/>
      <c r="Q96" s="11"/>
      <c r="R96" s="11"/>
      <c r="S96" s="11"/>
      <c r="T96" s="11"/>
      <c r="U96" s="11"/>
    </row>
    <row r="97" spans="1:21" x14ac:dyDescent="0.4">
      <c r="A97" s="11"/>
      <c r="B97" s="11"/>
      <c r="C97" s="11"/>
      <c r="D97" s="11"/>
      <c r="E97" s="11"/>
      <c r="F97" s="11"/>
      <c r="G97" s="11"/>
      <c r="H97" s="11"/>
      <c r="I97" s="11"/>
      <c r="J97" s="11"/>
      <c r="K97" s="11"/>
      <c r="L97" s="11"/>
      <c r="M97" s="11"/>
      <c r="N97" s="11"/>
      <c r="O97" s="11"/>
      <c r="P97" s="11"/>
      <c r="Q97" s="11"/>
      <c r="R97" s="11"/>
      <c r="S97" s="11"/>
      <c r="T97" s="11"/>
      <c r="U97" s="11"/>
    </row>
    <row r="98" spans="1:21" x14ac:dyDescent="0.4">
      <c r="A98" s="11"/>
      <c r="B98" s="11"/>
      <c r="C98" s="11"/>
      <c r="D98" s="11"/>
      <c r="E98" s="11"/>
      <c r="F98" s="11"/>
      <c r="G98" s="11"/>
      <c r="H98" s="11"/>
      <c r="I98" s="11"/>
      <c r="J98" s="11"/>
      <c r="K98" s="11"/>
      <c r="L98" s="11"/>
      <c r="M98" s="11"/>
      <c r="N98" s="11"/>
      <c r="O98" s="11"/>
      <c r="P98" s="11"/>
      <c r="Q98" s="11"/>
      <c r="R98" s="11"/>
      <c r="S98" s="11"/>
      <c r="T98" s="11"/>
      <c r="U98" s="11"/>
    </row>
    <row r="99" spans="1:21" x14ac:dyDescent="0.4">
      <c r="A99" s="11"/>
      <c r="B99" s="11"/>
      <c r="C99" s="11"/>
      <c r="D99" s="11"/>
      <c r="E99" s="11"/>
      <c r="F99" s="11"/>
      <c r="G99" s="11"/>
      <c r="H99" s="11"/>
      <c r="I99" s="11"/>
      <c r="J99" s="11"/>
      <c r="K99" s="11"/>
      <c r="L99" s="11"/>
      <c r="M99" s="11"/>
      <c r="N99" s="11"/>
      <c r="O99" s="11"/>
      <c r="P99" s="11"/>
      <c r="Q99" s="11"/>
      <c r="R99" s="11"/>
      <c r="S99" s="11"/>
      <c r="T99" s="11"/>
      <c r="U99" s="11"/>
    </row>
    <row r="100" spans="1:21" x14ac:dyDescent="0.4">
      <c r="A100" s="11"/>
      <c r="B100" s="11"/>
      <c r="C100" s="11"/>
      <c r="D100" s="11"/>
      <c r="E100" s="11"/>
      <c r="F100" s="11"/>
      <c r="G100" s="11"/>
      <c r="H100" s="11"/>
      <c r="I100" s="11"/>
      <c r="J100" s="11"/>
      <c r="K100" s="11"/>
      <c r="L100" s="11"/>
      <c r="M100" s="11"/>
      <c r="N100" s="11"/>
      <c r="O100" s="11"/>
      <c r="P100" s="11"/>
      <c r="Q100" s="11"/>
      <c r="R100" s="11"/>
      <c r="S100" s="11"/>
      <c r="T100" s="11"/>
      <c r="U100" s="11"/>
    </row>
    <row r="101" spans="1:21" x14ac:dyDescent="0.4">
      <c r="A101" s="11"/>
      <c r="B101" s="11"/>
      <c r="C101" s="11"/>
      <c r="D101" s="11"/>
      <c r="E101" s="11"/>
      <c r="F101" s="11"/>
      <c r="G101" s="11"/>
      <c r="H101" s="11"/>
      <c r="I101" s="11"/>
      <c r="J101" s="11"/>
      <c r="K101" s="11"/>
      <c r="L101" s="11"/>
      <c r="M101" s="11"/>
      <c r="N101" s="11"/>
      <c r="O101" s="11"/>
      <c r="P101" s="11"/>
      <c r="Q101" s="11"/>
      <c r="R101" s="11"/>
      <c r="S101" s="11"/>
      <c r="T101" s="11"/>
      <c r="U101" s="11"/>
    </row>
    <row r="102" spans="1:21" x14ac:dyDescent="0.4">
      <c r="A102" s="11"/>
      <c r="B102" s="11"/>
      <c r="C102" s="11"/>
      <c r="D102" s="11"/>
      <c r="E102" s="11"/>
      <c r="F102" s="11"/>
      <c r="G102" s="11"/>
      <c r="H102" s="11"/>
      <c r="I102" s="11"/>
      <c r="J102" s="11"/>
      <c r="K102" s="11"/>
      <c r="L102" s="11"/>
      <c r="M102" s="11"/>
      <c r="N102" s="11"/>
      <c r="O102" s="11"/>
      <c r="P102" s="11"/>
      <c r="Q102" s="11"/>
      <c r="R102" s="11"/>
      <c r="S102" s="11"/>
      <c r="T102" s="11"/>
      <c r="U102" s="11"/>
    </row>
    <row r="103" spans="1:21" x14ac:dyDescent="0.4">
      <c r="A103" s="11"/>
      <c r="B103" s="11"/>
      <c r="C103" s="11"/>
      <c r="D103" s="11"/>
      <c r="E103" s="11"/>
      <c r="F103" s="11"/>
      <c r="G103" s="11"/>
      <c r="H103" s="11"/>
      <c r="I103" s="11"/>
      <c r="J103" s="11"/>
      <c r="K103" s="11"/>
      <c r="L103" s="11"/>
      <c r="M103" s="11"/>
      <c r="N103" s="11"/>
      <c r="O103" s="11"/>
      <c r="P103" s="11"/>
      <c r="Q103" s="11"/>
      <c r="R103" s="11"/>
      <c r="S103" s="11"/>
      <c r="T103" s="11"/>
      <c r="U103" s="11"/>
    </row>
    <row r="104" spans="1:21" x14ac:dyDescent="0.4">
      <c r="A104" s="11"/>
      <c r="B104" s="11"/>
      <c r="C104" s="11"/>
      <c r="D104" s="11"/>
      <c r="E104" s="11"/>
      <c r="F104" s="11"/>
      <c r="G104" s="11"/>
      <c r="H104" s="11"/>
      <c r="I104" s="11"/>
      <c r="J104" s="11"/>
      <c r="K104" s="11"/>
      <c r="L104" s="11"/>
      <c r="M104" s="11"/>
      <c r="N104" s="11"/>
      <c r="O104" s="11"/>
      <c r="P104" s="11"/>
      <c r="Q104" s="11"/>
      <c r="R104" s="11"/>
      <c r="S104" s="11"/>
      <c r="T104" s="11"/>
      <c r="U104" s="11"/>
    </row>
    <row r="105" spans="1:21" x14ac:dyDescent="0.4">
      <c r="A105" s="11"/>
      <c r="B105" s="11"/>
      <c r="C105" s="11"/>
      <c r="D105" s="11"/>
      <c r="E105" s="11"/>
      <c r="F105" s="11"/>
      <c r="G105" s="11"/>
      <c r="H105" s="11"/>
      <c r="I105" s="11"/>
      <c r="J105" s="11"/>
      <c r="K105" s="11"/>
      <c r="L105" s="11"/>
      <c r="M105" s="11"/>
      <c r="N105" s="11"/>
      <c r="O105" s="11"/>
      <c r="P105" s="11"/>
      <c r="Q105" s="11"/>
      <c r="R105" s="11"/>
      <c r="S105" s="11"/>
      <c r="T105" s="11"/>
      <c r="U105" s="11"/>
    </row>
    <row r="106" spans="1:21" x14ac:dyDescent="0.4">
      <c r="A106" s="11"/>
      <c r="B106" s="11"/>
      <c r="C106" s="11"/>
      <c r="D106" s="11"/>
      <c r="E106" s="11"/>
      <c r="F106" s="11"/>
      <c r="G106" s="11"/>
      <c r="H106" s="11"/>
      <c r="I106" s="11"/>
      <c r="J106" s="11"/>
      <c r="K106" s="11"/>
      <c r="L106" s="11"/>
      <c r="M106" s="11"/>
      <c r="N106" s="11"/>
      <c r="O106" s="11"/>
      <c r="P106" s="11"/>
      <c r="Q106" s="11"/>
      <c r="R106" s="11"/>
      <c r="S106" s="11"/>
      <c r="T106" s="11"/>
      <c r="U106" s="11"/>
    </row>
    <row r="107" spans="1:21" x14ac:dyDescent="0.4">
      <c r="A107" s="11"/>
      <c r="B107" s="11"/>
      <c r="C107" s="11"/>
      <c r="D107" s="11"/>
      <c r="E107" s="11"/>
      <c r="F107" s="11"/>
      <c r="G107" s="11"/>
      <c r="H107" s="11"/>
      <c r="I107" s="11"/>
      <c r="J107" s="11"/>
      <c r="K107" s="11"/>
      <c r="L107" s="11"/>
      <c r="M107" s="11"/>
      <c r="N107" s="11"/>
      <c r="O107" s="11"/>
      <c r="P107" s="11"/>
      <c r="Q107" s="11"/>
      <c r="R107" s="11"/>
      <c r="S107" s="11"/>
      <c r="T107" s="11"/>
      <c r="U107" s="11"/>
    </row>
    <row r="108" spans="1:21" x14ac:dyDescent="0.4">
      <c r="A108" s="11"/>
      <c r="B108" s="11"/>
      <c r="C108" s="11"/>
      <c r="D108" s="11"/>
      <c r="E108" s="11"/>
      <c r="F108" s="11"/>
      <c r="G108" s="11"/>
      <c r="H108" s="11"/>
      <c r="I108" s="11"/>
      <c r="J108" s="11"/>
      <c r="K108" s="11"/>
      <c r="L108" s="11"/>
      <c r="M108" s="11"/>
      <c r="N108" s="11"/>
      <c r="O108" s="11"/>
      <c r="P108" s="11"/>
      <c r="Q108" s="11"/>
      <c r="R108" s="11"/>
      <c r="S108" s="11"/>
      <c r="T108" s="11"/>
      <c r="U108" s="11"/>
    </row>
    <row r="109" spans="1:21" x14ac:dyDescent="0.4">
      <c r="A109" s="11"/>
      <c r="B109" s="11"/>
      <c r="C109" s="11"/>
      <c r="D109" s="11"/>
      <c r="E109" s="11"/>
      <c r="F109" s="11"/>
      <c r="G109" s="11"/>
      <c r="H109" s="11"/>
      <c r="I109" s="11"/>
      <c r="J109" s="11"/>
      <c r="K109" s="11"/>
      <c r="L109" s="11"/>
      <c r="M109" s="11"/>
      <c r="N109" s="11"/>
      <c r="O109" s="11"/>
      <c r="P109" s="11"/>
      <c r="Q109" s="11"/>
      <c r="R109" s="11"/>
      <c r="S109" s="11"/>
      <c r="T109" s="11"/>
      <c r="U109" s="11"/>
    </row>
  </sheetData>
  <sheetProtection algorithmName="SHA-512" hashValue="L1Bcv3XjBQJq/NRQW5SNbsiBGMF5p4BKDJjYuW4++zIgGGCgDr2V8z1T6MLFN6K+0EBvL8jH2nm2iWJc/bPEvg==" saltValue="D60AEqj5F6yehmtra4Y36Q==" spinCount="100000" sheet="1" formatCells="0" formatColumns="0" formatRows="0"/>
  <mergeCells count="19">
    <mergeCell ref="B26:C26"/>
    <mergeCell ref="G30:K30"/>
    <mergeCell ref="G33:K33"/>
    <mergeCell ref="G36:K36"/>
    <mergeCell ref="B30:E30"/>
    <mergeCell ref="B33:E33"/>
    <mergeCell ref="B36:E36"/>
    <mergeCell ref="D4:K4"/>
    <mergeCell ref="D6:F6"/>
    <mergeCell ref="G6:I6"/>
    <mergeCell ref="D8:F8"/>
    <mergeCell ref="H8:K8"/>
    <mergeCell ref="B20:K21"/>
    <mergeCell ref="D24:K24"/>
    <mergeCell ref="D10:F10"/>
    <mergeCell ref="B16:K18"/>
    <mergeCell ref="H10:K10"/>
    <mergeCell ref="D12:F12"/>
    <mergeCell ref="H12:J12"/>
  </mergeCells>
  <printOptions horizontalCentered="1"/>
  <pageMargins left="0.2" right="0.2" top="0.5" bottom="0.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847B3-C725-4DC1-A332-81B214536900}">
  <sheetPr>
    <tabColor theme="4" tint="0.59999389629810485"/>
  </sheetPr>
  <dimension ref="A1:AF71"/>
  <sheetViews>
    <sheetView view="pageBreakPreview" zoomScaleNormal="100" zoomScaleSheetLayoutView="100" workbookViewId="0">
      <pane xSplit="13" ySplit="2" topLeftCell="N3" activePane="bottomRight" state="frozen"/>
      <selection activeCell="C6" sqref="C6:L7"/>
      <selection pane="topRight" activeCell="C6" sqref="C6:L7"/>
      <selection pane="bottomLeft" activeCell="C6" sqref="C6:L7"/>
      <selection pane="bottomRight" activeCell="O2" sqref="O2"/>
    </sheetView>
  </sheetViews>
  <sheetFormatPr defaultRowHeight="19.5" x14ac:dyDescent="0.4"/>
  <cols>
    <col min="1" max="2" width="2.7109375" style="15" customWidth="1"/>
    <col min="3" max="3" width="7.140625" style="15" customWidth="1"/>
    <col min="4" max="4" width="13.42578125" style="15" customWidth="1"/>
    <col min="5" max="12" width="9.28515625" style="15" customWidth="1"/>
    <col min="13" max="13" width="3" style="15" customWidth="1"/>
    <col min="14" max="16384" width="9.140625" style="15"/>
  </cols>
  <sheetData>
    <row r="1" spans="1:32" s="41" customFormat="1" ht="30.75" customHeight="1" thickBot="1" x14ac:dyDescent="0.5">
      <c r="A1" s="40"/>
      <c r="B1" s="40"/>
      <c r="C1" s="40"/>
      <c r="D1" s="40"/>
      <c r="F1" s="40"/>
      <c r="G1" s="40"/>
      <c r="H1" s="40"/>
      <c r="I1" s="40"/>
      <c r="J1" s="40"/>
      <c r="K1" s="40"/>
      <c r="L1" s="40"/>
      <c r="M1" s="71" t="str">
        <f>"CSP Funding Application for "&amp;LEFT(Budget,4)</f>
        <v>CSP Funding Application for 2024</v>
      </c>
      <c r="N1" s="40"/>
      <c r="O1" s="233" t="s">
        <v>234</v>
      </c>
      <c r="P1" s="40"/>
      <c r="Q1" s="40"/>
      <c r="R1" s="40"/>
      <c r="S1" s="40"/>
      <c r="T1" s="40"/>
      <c r="U1" s="40"/>
      <c r="V1" s="40"/>
      <c r="W1" s="40"/>
      <c r="X1" s="40"/>
      <c r="Y1" s="40"/>
      <c r="Z1" s="40"/>
      <c r="AA1" s="40"/>
      <c r="AB1" s="40"/>
      <c r="AC1" s="40"/>
      <c r="AD1" s="40"/>
      <c r="AE1" s="40"/>
      <c r="AF1" s="40"/>
    </row>
    <row r="2" spans="1:32" s="14" customFormat="1" ht="28.5" customHeight="1" thickBot="1" x14ac:dyDescent="0.55000000000000004">
      <c r="A2" s="23" t="s">
        <v>79</v>
      </c>
      <c r="B2" s="24"/>
      <c r="C2" s="24"/>
      <c r="D2" s="24"/>
      <c r="E2" s="24"/>
      <c r="F2" s="24"/>
      <c r="G2" s="24"/>
      <c r="H2" s="24"/>
      <c r="I2" s="24"/>
      <c r="J2" s="24"/>
      <c r="K2" s="24"/>
      <c r="L2" s="24"/>
      <c r="M2" s="25"/>
      <c r="N2" s="13"/>
      <c r="O2" s="233" t="s">
        <v>227</v>
      </c>
      <c r="P2" s="13"/>
      <c r="Q2" s="13"/>
      <c r="R2" s="13"/>
      <c r="S2" s="13"/>
      <c r="T2" s="13"/>
      <c r="U2" s="13"/>
      <c r="V2" s="13"/>
    </row>
    <row r="3" spans="1:32" ht="11.25" customHeight="1" x14ac:dyDescent="0.4">
      <c r="A3" s="11"/>
      <c r="B3" s="11"/>
      <c r="C3" s="11"/>
      <c r="D3" s="11"/>
      <c r="E3" s="11"/>
      <c r="F3" s="11"/>
      <c r="G3" s="11"/>
      <c r="H3" s="11"/>
      <c r="I3" s="11"/>
      <c r="J3" s="11"/>
      <c r="K3" s="11"/>
      <c r="L3" s="11"/>
      <c r="M3" s="11"/>
      <c r="N3" s="11"/>
      <c r="O3" s="11"/>
      <c r="P3" s="11"/>
      <c r="Q3" s="11"/>
      <c r="R3" s="11"/>
      <c r="S3" s="11"/>
      <c r="T3" s="11"/>
      <c r="U3" s="11"/>
      <c r="V3" s="11"/>
    </row>
    <row r="4" spans="1:32" s="230" customFormat="1" ht="25.5" customHeight="1" x14ac:dyDescent="0.4">
      <c r="A4" s="229"/>
      <c r="B4" s="229"/>
      <c r="C4" s="30" t="s">
        <v>22</v>
      </c>
      <c r="D4" s="30"/>
      <c r="E4" s="327">
        <f>'1-Info'!$D$24</f>
        <v>0</v>
      </c>
      <c r="F4" s="327"/>
      <c r="G4" s="327"/>
      <c r="H4" s="327"/>
      <c r="I4" s="327"/>
      <c r="J4" s="327"/>
      <c r="K4" s="327"/>
      <c r="L4" s="327"/>
      <c r="M4" s="30"/>
      <c r="N4" s="30"/>
      <c r="O4" s="238" t="s">
        <v>231</v>
      </c>
      <c r="P4" s="30"/>
      <c r="Q4" s="30"/>
      <c r="R4" s="30"/>
      <c r="S4" s="30"/>
      <c r="T4" s="30"/>
      <c r="U4" s="30"/>
      <c r="V4" s="30"/>
    </row>
    <row r="5" spans="1:32" ht="8.25" customHeight="1" x14ac:dyDescent="0.4">
      <c r="A5" s="18"/>
      <c r="B5" s="18"/>
      <c r="C5" s="11"/>
      <c r="D5" s="11"/>
      <c r="E5" s="20"/>
      <c r="F5" s="20"/>
      <c r="G5" s="20"/>
      <c r="H5" s="20"/>
      <c r="I5" s="20"/>
      <c r="J5" s="20"/>
      <c r="K5" s="20"/>
      <c r="L5" s="20"/>
      <c r="M5" s="11"/>
      <c r="N5" s="11"/>
      <c r="O5" s="238" t="s">
        <v>231</v>
      </c>
      <c r="P5" s="11"/>
      <c r="Q5" s="11"/>
      <c r="R5" s="11"/>
      <c r="S5" s="11"/>
      <c r="T5" s="11"/>
      <c r="U5" s="11"/>
      <c r="V5" s="11"/>
    </row>
    <row r="6" spans="1:32" x14ac:dyDescent="0.4">
      <c r="A6" s="11"/>
      <c r="B6" s="11"/>
      <c r="C6" s="11"/>
      <c r="D6" s="11"/>
      <c r="E6" s="11"/>
      <c r="F6" s="11"/>
      <c r="G6" s="11"/>
      <c r="H6" s="11"/>
      <c r="I6" s="11"/>
      <c r="J6" s="11"/>
      <c r="K6" s="11"/>
      <c r="L6" s="11"/>
      <c r="M6" s="11"/>
      <c r="N6" s="11"/>
      <c r="O6" s="238" t="s">
        <v>231</v>
      </c>
      <c r="P6" s="11"/>
      <c r="Q6" s="11"/>
      <c r="R6" s="11"/>
      <c r="S6" s="11"/>
      <c r="T6" s="11"/>
      <c r="U6" s="11"/>
      <c r="V6" s="11"/>
    </row>
    <row r="7" spans="1:32" x14ac:dyDescent="0.4">
      <c r="A7" s="11"/>
      <c r="B7" s="26" t="s">
        <v>80</v>
      </c>
      <c r="C7" s="11"/>
      <c r="D7" s="11"/>
      <c r="E7" s="11"/>
      <c r="F7" s="11"/>
      <c r="G7" s="11"/>
      <c r="H7" s="11"/>
      <c r="I7" s="11"/>
      <c r="J7" s="11"/>
      <c r="K7" s="11"/>
      <c r="L7" s="11"/>
      <c r="M7" s="11"/>
      <c r="N7" s="11"/>
      <c r="O7" s="238" t="s">
        <v>231</v>
      </c>
      <c r="P7" s="11"/>
      <c r="Q7" s="11"/>
      <c r="R7" s="11"/>
      <c r="S7" s="11"/>
      <c r="T7" s="11"/>
      <c r="U7" s="11"/>
      <c r="V7" s="11"/>
    </row>
    <row r="8" spans="1:32" x14ac:dyDescent="0.4">
      <c r="A8" s="11"/>
      <c r="B8" s="11"/>
      <c r="C8" s="328"/>
      <c r="D8" s="328"/>
      <c r="E8" s="328"/>
      <c r="F8" s="328"/>
      <c r="G8" s="328"/>
      <c r="H8" s="328"/>
      <c r="I8" s="328"/>
      <c r="J8" s="328"/>
      <c r="K8" s="328"/>
      <c r="L8" s="328"/>
      <c r="M8" s="11"/>
      <c r="N8" s="11"/>
      <c r="O8" s="238" t="s">
        <v>231</v>
      </c>
      <c r="P8" s="11"/>
      <c r="Q8" s="11"/>
      <c r="R8" s="11"/>
      <c r="S8" s="11"/>
      <c r="T8" s="11"/>
      <c r="U8" s="11"/>
      <c r="V8" s="11"/>
    </row>
    <row r="9" spans="1:32" x14ac:dyDescent="0.4">
      <c r="A9" s="11"/>
      <c r="B9" s="11"/>
      <c r="C9" s="328"/>
      <c r="D9" s="328"/>
      <c r="E9" s="328"/>
      <c r="F9" s="328"/>
      <c r="G9" s="328"/>
      <c r="H9" s="328"/>
      <c r="I9" s="328"/>
      <c r="J9" s="328"/>
      <c r="K9" s="328"/>
      <c r="L9" s="328"/>
      <c r="M9" s="11"/>
      <c r="N9" s="11"/>
      <c r="O9" s="238" t="s">
        <v>231</v>
      </c>
      <c r="P9" s="11"/>
      <c r="Q9" s="11"/>
      <c r="R9" s="11"/>
      <c r="S9" s="11"/>
      <c r="T9" s="11"/>
      <c r="U9" s="11"/>
      <c r="V9" s="11"/>
    </row>
    <row r="10" spans="1:32" x14ac:dyDescent="0.4">
      <c r="A10" s="11"/>
      <c r="B10" s="11"/>
      <c r="C10" s="228" t="s">
        <v>225</v>
      </c>
      <c r="D10" s="11"/>
      <c r="E10" s="11"/>
      <c r="F10" s="11"/>
      <c r="G10" s="11"/>
      <c r="H10" s="11"/>
      <c r="I10" s="11"/>
      <c r="J10" s="11"/>
      <c r="K10" s="11"/>
      <c r="L10" s="11"/>
      <c r="M10" s="11"/>
      <c r="N10" s="11"/>
      <c r="O10" s="238" t="s">
        <v>231</v>
      </c>
      <c r="P10" s="11"/>
      <c r="Q10" s="11"/>
      <c r="R10" s="11"/>
      <c r="S10" s="11"/>
      <c r="T10" s="11"/>
      <c r="U10" s="11"/>
      <c r="V10" s="11"/>
    </row>
    <row r="11" spans="1:32" x14ac:dyDescent="0.4">
      <c r="A11" s="11"/>
      <c r="B11" s="11"/>
      <c r="C11" s="328"/>
      <c r="D11" s="328"/>
      <c r="E11" s="328"/>
      <c r="F11" s="328"/>
      <c r="G11" s="328"/>
      <c r="H11" s="328"/>
      <c r="I11" s="328"/>
      <c r="J11" s="328"/>
      <c r="K11" s="328"/>
      <c r="L11" s="328"/>
      <c r="M11" s="11"/>
      <c r="N11" s="11"/>
      <c r="O11" s="238" t="s">
        <v>231</v>
      </c>
      <c r="P11" s="11"/>
      <c r="Q11" s="11"/>
      <c r="R11" s="11"/>
      <c r="S11" s="11"/>
      <c r="T11" s="11"/>
      <c r="U11" s="11"/>
      <c r="V11" s="11"/>
    </row>
    <row r="12" spans="1:32" x14ac:dyDescent="0.4">
      <c r="A12" s="11"/>
      <c r="B12" s="11"/>
      <c r="C12" s="328"/>
      <c r="D12" s="328"/>
      <c r="E12" s="328"/>
      <c r="F12" s="328"/>
      <c r="G12" s="328"/>
      <c r="H12" s="328"/>
      <c r="I12" s="328"/>
      <c r="J12" s="328"/>
      <c r="K12" s="328"/>
      <c r="L12" s="328"/>
      <c r="M12" s="11"/>
      <c r="N12" s="11"/>
      <c r="O12" s="238" t="s">
        <v>231</v>
      </c>
      <c r="P12" s="11"/>
      <c r="Q12" s="11"/>
      <c r="R12" s="11"/>
      <c r="S12" s="11"/>
      <c r="T12" s="11"/>
      <c r="U12" s="11"/>
      <c r="V12" s="11"/>
    </row>
    <row r="13" spans="1:32" x14ac:dyDescent="0.4">
      <c r="A13" s="11"/>
      <c r="B13" s="11"/>
      <c r="C13" s="328"/>
      <c r="D13" s="328"/>
      <c r="E13" s="328"/>
      <c r="F13" s="328"/>
      <c r="G13" s="328"/>
      <c r="H13" s="328"/>
      <c r="I13" s="328"/>
      <c r="J13" s="328"/>
      <c r="K13" s="328"/>
      <c r="L13" s="328"/>
      <c r="M13" s="11"/>
      <c r="N13" s="11"/>
      <c r="O13" s="238" t="s">
        <v>231</v>
      </c>
      <c r="P13" s="11"/>
      <c r="Q13" s="11"/>
      <c r="R13" s="11"/>
      <c r="S13" s="11"/>
      <c r="T13" s="11"/>
      <c r="U13" s="11"/>
      <c r="V13" s="11"/>
    </row>
    <row r="14" spans="1:32" x14ac:dyDescent="0.4">
      <c r="A14" s="11"/>
      <c r="B14" s="11"/>
      <c r="C14" s="11"/>
      <c r="D14" s="11"/>
      <c r="E14" s="11"/>
      <c r="F14" s="11"/>
      <c r="G14" s="11"/>
      <c r="H14" s="11"/>
      <c r="I14" s="11"/>
      <c r="J14" s="11"/>
      <c r="K14" s="11"/>
      <c r="L14" s="11"/>
      <c r="M14" s="11"/>
      <c r="N14" s="11"/>
      <c r="O14" s="238" t="s">
        <v>231</v>
      </c>
      <c r="P14" s="11"/>
      <c r="Q14" s="11"/>
      <c r="R14" s="11"/>
      <c r="S14" s="11"/>
      <c r="T14" s="11"/>
      <c r="U14" s="11"/>
      <c r="V14" s="11"/>
    </row>
    <row r="15" spans="1:32" x14ac:dyDescent="0.4">
      <c r="A15" s="11"/>
      <c r="B15" s="26" t="s">
        <v>83</v>
      </c>
      <c r="C15" s="11"/>
      <c r="D15" s="11"/>
      <c r="E15" s="11"/>
      <c r="F15" s="11"/>
      <c r="G15" s="11"/>
      <c r="H15" s="11"/>
      <c r="I15" s="11"/>
      <c r="J15" s="11"/>
      <c r="K15" s="11"/>
      <c r="L15" s="11"/>
      <c r="M15" s="11"/>
      <c r="N15" s="11"/>
      <c r="O15" s="238" t="s">
        <v>231</v>
      </c>
      <c r="P15" s="11"/>
      <c r="Q15" s="11"/>
      <c r="R15" s="11"/>
      <c r="S15" s="11"/>
      <c r="T15" s="11"/>
      <c r="U15" s="11"/>
      <c r="V15" s="11"/>
    </row>
    <row r="16" spans="1:32" x14ac:dyDescent="0.4">
      <c r="A16" s="11"/>
      <c r="B16" s="11"/>
      <c r="C16" s="328"/>
      <c r="D16" s="328"/>
      <c r="E16" s="328"/>
      <c r="F16" s="328"/>
      <c r="G16" s="328"/>
      <c r="H16" s="328"/>
      <c r="I16" s="328"/>
      <c r="J16" s="328"/>
      <c r="K16" s="328"/>
      <c r="L16" s="328"/>
      <c r="M16" s="11"/>
      <c r="N16" s="11"/>
      <c r="O16" s="238" t="s">
        <v>231</v>
      </c>
      <c r="P16" s="11"/>
      <c r="Q16" s="11"/>
      <c r="R16" s="11"/>
      <c r="S16" s="11"/>
      <c r="T16" s="11"/>
      <c r="U16" s="11"/>
      <c r="V16" s="11"/>
    </row>
    <row r="17" spans="1:22" x14ac:dyDescent="0.4">
      <c r="A17" s="11"/>
      <c r="B17" s="11"/>
      <c r="C17" s="328"/>
      <c r="D17" s="328"/>
      <c r="E17" s="328"/>
      <c r="F17" s="328"/>
      <c r="G17" s="328"/>
      <c r="H17" s="328"/>
      <c r="I17" s="328"/>
      <c r="J17" s="328"/>
      <c r="K17" s="328"/>
      <c r="L17" s="328"/>
      <c r="M17" s="11"/>
      <c r="N17" s="11"/>
      <c r="O17" s="238" t="s">
        <v>231</v>
      </c>
      <c r="P17" s="11"/>
      <c r="Q17" s="11"/>
      <c r="R17" s="11"/>
      <c r="S17" s="11"/>
      <c r="T17" s="11"/>
      <c r="U17" s="11"/>
      <c r="V17" s="11"/>
    </row>
    <row r="18" spans="1:22" x14ac:dyDescent="0.4">
      <c r="A18" s="11"/>
      <c r="B18" s="11"/>
      <c r="C18" s="228" t="s">
        <v>302</v>
      </c>
      <c r="D18" s="11"/>
      <c r="E18" s="11"/>
      <c r="F18" s="11"/>
      <c r="G18" s="11"/>
      <c r="H18" s="11"/>
      <c r="I18" s="11"/>
      <c r="J18" s="11"/>
      <c r="K18" s="11"/>
      <c r="L18" s="11"/>
      <c r="M18" s="11"/>
      <c r="N18" s="11"/>
      <c r="O18" s="238" t="s">
        <v>231</v>
      </c>
      <c r="P18" s="11"/>
      <c r="Q18" s="11"/>
      <c r="R18" s="11"/>
      <c r="S18" s="11"/>
      <c r="T18" s="11"/>
      <c r="U18" s="11"/>
      <c r="V18" s="11"/>
    </row>
    <row r="19" spans="1:22" x14ac:dyDescent="0.4">
      <c r="A19" s="11"/>
      <c r="B19" s="11"/>
      <c r="C19" s="328"/>
      <c r="D19" s="328"/>
      <c r="E19" s="328"/>
      <c r="F19" s="328"/>
      <c r="G19" s="328"/>
      <c r="H19" s="328"/>
      <c r="I19" s="328"/>
      <c r="J19" s="328"/>
      <c r="K19" s="328"/>
      <c r="L19" s="328"/>
      <c r="M19" s="11"/>
      <c r="N19" s="11"/>
      <c r="O19" s="238" t="s">
        <v>231</v>
      </c>
      <c r="P19" s="11"/>
      <c r="Q19" s="11"/>
      <c r="R19" s="11"/>
      <c r="S19" s="11"/>
      <c r="T19" s="11"/>
      <c r="U19" s="11"/>
      <c r="V19" s="11"/>
    </row>
    <row r="20" spans="1:22" x14ac:dyDescent="0.4">
      <c r="A20" s="11"/>
      <c r="B20" s="11"/>
      <c r="C20" s="328"/>
      <c r="D20" s="328"/>
      <c r="E20" s="328"/>
      <c r="F20" s="328"/>
      <c r="G20" s="328"/>
      <c r="H20" s="328"/>
      <c r="I20" s="328"/>
      <c r="J20" s="328"/>
      <c r="K20" s="328"/>
      <c r="L20" s="328"/>
      <c r="M20" s="11"/>
      <c r="N20" s="11"/>
      <c r="O20" s="238" t="s">
        <v>231</v>
      </c>
      <c r="P20" s="11"/>
      <c r="Q20" s="11"/>
      <c r="R20" s="11"/>
      <c r="S20" s="11"/>
      <c r="T20" s="11"/>
      <c r="U20" s="11"/>
      <c r="V20" s="11"/>
    </row>
    <row r="21" spans="1:22" x14ac:dyDescent="0.4">
      <c r="A21" s="11"/>
      <c r="B21" s="11"/>
      <c r="C21" s="328"/>
      <c r="D21" s="328"/>
      <c r="E21" s="328"/>
      <c r="F21" s="328"/>
      <c r="G21" s="328"/>
      <c r="H21" s="328"/>
      <c r="I21" s="328"/>
      <c r="J21" s="328"/>
      <c r="K21" s="328"/>
      <c r="L21" s="328"/>
      <c r="M21" s="11"/>
      <c r="N21" s="11"/>
      <c r="O21" s="238" t="s">
        <v>231</v>
      </c>
      <c r="P21" s="11"/>
      <c r="Q21" s="11"/>
      <c r="R21" s="11"/>
      <c r="S21" s="11"/>
      <c r="T21" s="11"/>
      <c r="U21" s="11"/>
      <c r="V21" s="11"/>
    </row>
    <row r="22" spans="1:22" x14ac:dyDescent="0.4">
      <c r="A22" s="11"/>
      <c r="B22" s="11"/>
      <c r="C22" s="11"/>
      <c r="D22" s="11"/>
      <c r="E22" s="11"/>
      <c r="F22" s="11"/>
      <c r="G22" s="11"/>
      <c r="H22" s="11"/>
      <c r="I22" s="11"/>
      <c r="J22" s="11"/>
      <c r="K22" s="11"/>
      <c r="L22" s="11"/>
      <c r="M22" s="11"/>
      <c r="N22" s="11"/>
      <c r="O22" s="238" t="s">
        <v>231</v>
      </c>
      <c r="P22" s="11"/>
      <c r="Q22" s="11"/>
      <c r="R22" s="11"/>
      <c r="S22" s="11"/>
      <c r="T22" s="11"/>
      <c r="U22" s="11"/>
      <c r="V22" s="11"/>
    </row>
    <row r="23" spans="1:22" x14ac:dyDescent="0.4">
      <c r="A23" s="11"/>
      <c r="B23" s="26" t="s">
        <v>82</v>
      </c>
      <c r="C23" s="11"/>
      <c r="D23" s="11"/>
      <c r="E23" s="11"/>
      <c r="F23" s="11"/>
      <c r="G23" s="11"/>
      <c r="H23" s="11"/>
      <c r="I23" s="11"/>
      <c r="J23" s="11"/>
      <c r="K23" s="11"/>
      <c r="L23" s="11"/>
      <c r="M23" s="11"/>
      <c r="N23" s="11"/>
      <c r="O23" s="238" t="s">
        <v>231</v>
      </c>
      <c r="P23" s="11"/>
      <c r="Q23" s="11"/>
      <c r="R23" s="11"/>
      <c r="S23" s="11"/>
      <c r="T23" s="11"/>
      <c r="U23" s="11"/>
      <c r="V23" s="11"/>
    </row>
    <row r="24" spans="1:22" x14ac:dyDescent="0.4">
      <c r="A24" s="11"/>
      <c r="B24" s="11"/>
      <c r="C24" s="328"/>
      <c r="D24" s="328"/>
      <c r="E24" s="328"/>
      <c r="F24" s="328"/>
      <c r="G24" s="328"/>
      <c r="H24" s="328"/>
      <c r="I24" s="328"/>
      <c r="J24" s="328"/>
      <c r="K24" s="328"/>
      <c r="L24" s="328"/>
      <c r="M24" s="11"/>
      <c r="N24" s="11"/>
      <c r="O24" s="238" t="s">
        <v>231</v>
      </c>
      <c r="P24" s="11"/>
      <c r="Q24" s="11"/>
      <c r="R24" s="11"/>
      <c r="S24" s="11"/>
      <c r="T24" s="11"/>
      <c r="U24" s="11"/>
      <c r="V24" s="11"/>
    </row>
    <row r="25" spans="1:22" x14ac:dyDescent="0.4">
      <c r="A25" s="11"/>
      <c r="B25" s="11"/>
      <c r="C25" s="328"/>
      <c r="D25" s="328"/>
      <c r="E25" s="328"/>
      <c r="F25" s="328"/>
      <c r="G25" s="328"/>
      <c r="H25" s="328"/>
      <c r="I25" s="328"/>
      <c r="J25" s="328"/>
      <c r="K25" s="328"/>
      <c r="L25" s="328"/>
      <c r="M25" s="11"/>
      <c r="N25" s="11"/>
      <c r="O25" s="238" t="s">
        <v>231</v>
      </c>
      <c r="P25" s="11"/>
      <c r="Q25" s="11"/>
      <c r="R25" s="11"/>
      <c r="S25" s="11"/>
      <c r="T25" s="11"/>
      <c r="U25" s="11"/>
      <c r="V25" s="11"/>
    </row>
    <row r="26" spans="1:22" x14ac:dyDescent="0.4">
      <c r="A26" s="11"/>
      <c r="B26" s="11"/>
      <c r="C26" s="228" t="s">
        <v>303</v>
      </c>
      <c r="D26" s="11"/>
      <c r="E26" s="11"/>
      <c r="F26" s="11"/>
      <c r="G26" s="11"/>
      <c r="H26" s="11"/>
      <c r="I26" s="11"/>
      <c r="J26" s="11"/>
      <c r="K26" s="11"/>
      <c r="L26" s="11"/>
      <c r="M26" s="11"/>
      <c r="N26" s="11"/>
      <c r="O26" s="238" t="s">
        <v>231</v>
      </c>
      <c r="P26" s="11"/>
      <c r="Q26" s="11"/>
      <c r="R26" s="11"/>
      <c r="S26" s="11"/>
      <c r="T26" s="11"/>
      <c r="U26" s="11"/>
      <c r="V26" s="11"/>
    </row>
    <row r="27" spans="1:22" x14ac:dyDescent="0.4">
      <c r="A27" s="11"/>
      <c r="B27" s="11"/>
      <c r="C27" s="328"/>
      <c r="D27" s="328"/>
      <c r="E27" s="328"/>
      <c r="F27" s="328"/>
      <c r="G27" s="328"/>
      <c r="H27" s="328"/>
      <c r="I27" s="328"/>
      <c r="J27" s="328"/>
      <c r="K27" s="328"/>
      <c r="L27" s="328"/>
      <c r="M27" s="11"/>
      <c r="N27" s="11"/>
      <c r="O27" s="238" t="s">
        <v>231</v>
      </c>
      <c r="P27" s="11"/>
      <c r="Q27" s="11"/>
      <c r="R27" s="11"/>
      <c r="S27" s="11"/>
      <c r="T27" s="11"/>
      <c r="U27" s="11"/>
      <c r="V27" s="11"/>
    </row>
    <row r="28" spans="1:22" x14ac:dyDescent="0.4">
      <c r="A28" s="11"/>
      <c r="B28" s="11"/>
      <c r="C28" s="328"/>
      <c r="D28" s="328"/>
      <c r="E28" s="328"/>
      <c r="F28" s="328"/>
      <c r="G28" s="328"/>
      <c r="H28" s="328"/>
      <c r="I28" s="328"/>
      <c r="J28" s="328"/>
      <c r="K28" s="328"/>
      <c r="L28" s="328"/>
      <c r="M28" s="11"/>
      <c r="N28" s="11"/>
      <c r="O28" s="238" t="s">
        <v>231</v>
      </c>
      <c r="P28" s="11"/>
      <c r="Q28" s="11"/>
      <c r="R28" s="11"/>
      <c r="S28" s="11"/>
      <c r="T28" s="11"/>
      <c r="U28" s="11"/>
      <c r="V28" s="11"/>
    </row>
    <row r="29" spans="1:22" x14ac:dyDescent="0.4">
      <c r="A29" s="11"/>
      <c r="B29" s="11"/>
      <c r="C29" s="328"/>
      <c r="D29" s="328"/>
      <c r="E29" s="328"/>
      <c r="F29" s="328"/>
      <c r="G29" s="328"/>
      <c r="H29" s="328"/>
      <c r="I29" s="328"/>
      <c r="J29" s="328"/>
      <c r="K29" s="328"/>
      <c r="L29" s="328"/>
      <c r="M29" s="11"/>
      <c r="N29" s="11"/>
      <c r="O29" s="238" t="s">
        <v>231</v>
      </c>
      <c r="P29" s="11"/>
      <c r="Q29" s="11"/>
      <c r="R29" s="11"/>
      <c r="S29" s="11"/>
      <c r="T29" s="11"/>
      <c r="U29" s="11"/>
      <c r="V29" s="11"/>
    </row>
    <row r="30" spans="1:22" x14ac:dyDescent="0.4">
      <c r="A30" s="11"/>
      <c r="B30" s="11"/>
      <c r="C30" s="11"/>
      <c r="D30" s="11"/>
      <c r="E30" s="11"/>
      <c r="F30" s="11"/>
      <c r="G30" s="11"/>
      <c r="H30" s="11"/>
      <c r="I30" s="11"/>
      <c r="J30" s="11"/>
      <c r="K30" s="11"/>
      <c r="L30" s="11"/>
      <c r="M30" s="11"/>
      <c r="N30" s="11"/>
      <c r="O30" s="238" t="s">
        <v>231</v>
      </c>
      <c r="P30" s="11"/>
      <c r="Q30" s="11"/>
      <c r="R30" s="11"/>
      <c r="S30" s="11"/>
      <c r="T30" s="11"/>
      <c r="U30" s="11"/>
      <c r="V30" s="11"/>
    </row>
    <row r="31" spans="1:22" x14ac:dyDescent="0.4">
      <c r="A31" s="11"/>
      <c r="B31" s="26" t="s">
        <v>81</v>
      </c>
      <c r="C31" s="11"/>
      <c r="D31" s="11"/>
      <c r="E31" s="11"/>
      <c r="F31" s="11"/>
      <c r="G31" s="11"/>
      <c r="H31" s="11"/>
      <c r="I31" s="11"/>
      <c r="J31" s="11"/>
      <c r="K31" s="11"/>
      <c r="L31" s="11"/>
      <c r="M31" s="11"/>
      <c r="N31" s="11"/>
      <c r="O31" s="238" t="s">
        <v>231</v>
      </c>
      <c r="P31" s="11"/>
      <c r="Q31" s="11"/>
      <c r="R31" s="11"/>
      <c r="S31" s="11"/>
      <c r="T31" s="11"/>
      <c r="U31" s="11"/>
      <c r="V31" s="11"/>
    </row>
    <row r="32" spans="1:22" x14ac:dyDescent="0.4">
      <c r="A32" s="11"/>
      <c r="B32" s="11"/>
      <c r="C32" s="328"/>
      <c r="D32" s="328"/>
      <c r="E32" s="328"/>
      <c r="F32" s="328"/>
      <c r="G32" s="328"/>
      <c r="H32" s="328"/>
      <c r="I32" s="328"/>
      <c r="J32" s="328"/>
      <c r="K32" s="328"/>
      <c r="L32" s="328"/>
      <c r="M32" s="11"/>
      <c r="N32" s="11"/>
      <c r="O32" s="238" t="s">
        <v>231</v>
      </c>
      <c r="P32" s="11"/>
      <c r="Q32" s="11"/>
      <c r="R32" s="11"/>
      <c r="S32" s="11"/>
      <c r="T32" s="11"/>
      <c r="U32" s="11"/>
      <c r="V32" s="11"/>
    </row>
    <row r="33" spans="1:22" x14ac:dyDescent="0.4">
      <c r="A33" s="11"/>
      <c r="B33" s="11"/>
      <c r="C33" s="328"/>
      <c r="D33" s="328"/>
      <c r="E33" s="328"/>
      <c r="F33" s="328"/>
      <c r="G33" s="328"/>
      <c r="H33" s="328"/>
      <c r="I33" s="328"/>
      <c r="J33" s="328"/>
      <c r="K33" s="328"/>
      <c r="L33" s="328"/>
      <c r="M33" s="11"/>
      <c r="N33" s="11"/>
      <c r="O33" s="238" t="s">
        <v>231</v>
      </c>
      <c r="P33" s="11"/>
      <c r="Q33" s="11"/>
      <c r="R33" s="11"/>
      <c r="S33" s="11"/>
      <c r="T33" s="11"/>
      <c r="U33" s="11"/>
      <c r="V33" s="11"/>
    </row>
    <row r="34" spans="1:22" x14ac:dyDescent="0.4">
      <c r="A34" s="11"/>
      <c r="B34" s="11"/>
      <c r="C34" s="228" t="s">
        <v>304</v>
      </c>
      <c r="D34" s="11"/>
      <c r="E34" s="11"/>
      <c r="F34" s="11"/>
      <c r="G34" s="11"/>
      <c r="H34" s="11"/>
      <c r="I34" s="11"/>
      <c r="J34" s="11"/>
      <c r="K34" s="11"/>
      <c r="L34" s="11"/>
      <c r="M34" s="11"/>
      <c r="N34" s="11"/>
      <c r="O34" s="238" t="s">
        <v>231</v>
      </c>
      <c r="P34" s="11"/>
      <c r="Q34" s="11"/>
      <c r="R34" s="11"/>
      <c r="S34" s="11"/>
      <c r="T34" s="11"/>
      <c r="U34" s="11"/>
      <c r="V34" s="11"/>
    </row>
    <row r="35" spans="1:22" x14ac:dyDescent="0.4">
      <c r="A35" s="11"/>
      <c r="B35" s="11"/>
      <c r="C35" s="326"/>
      <c r="D35" s="326"/>
      <c r="E35" s="326"/>
      <c r="F35" s="326"/>
      <c r="G35" s="326"/>
      <c r="H35" s="326"/>
      <c r="I35" s="326"/>
      <c r="J35" s="326"/>
      <c r="K35" s="326"/>
      <c r="L35" s="326"/>
      <c r="M35" s="11"/>
      <c r="N35" s="11"/>
      <c r="O35" s="238" t="s">
        <v>231</v>
      </c>
      <c r="P35" s="11"/>
      <c r="Q35" s="11"/>
      <c r="R35" s="11"/>
      <c r="S35" s="11"/>
      <c r="T35" s="11"/>
      <c r="U35" s="11"/>
      <c r="V35" s="11"/>
    </row>
    <row r="36" spans="1:22" x14ac:dyDescent="0.4">
      <c r="A36" s="11"/>
      <c r="B36" s="11"/>
      <c r="C36" s="326"/>
      <c r="D36" s="326"/>
      <c r="E36" s="326"/>
      <c r="F36" s="326"/>
      <c r="G36" s="326"/>
      <c r="H36" s="326"/>
      <c r="I36" s="326"/>
      <c r="J36" s="326"/>
      <c r="K36" s="326"/>
      <c r="L36" s="326"/>
      <c r="M36" s="11"/>
      <c r="N36" s="11"/>
      <c r="O36" s="238" t="s">
        <v>232</v>
      </c>
      <c r="P36" s="11"/>
      <c r="Q36" s="11"/>
      <c r="R36" s="11"/>
      <c r="S36" s="11"/>
      <c r="T36" s="11"/>
      <c r="U36" s="11"/>
      <c r="V36" s="11"/>
    </row>
    <row r="37" spans="1:22" x14ac:dyDescent="0.4">
      <c r="A37" s="11"/>
      <c r="B37" s="11"/>
      <c r="C37" s="326"/>
      <c r="D37" s="326"/>
      <c r="E37" s="326"/>
      <c r="F37" s="326"/>
      <c r="G37" s="326"/>
      <c r="H37" s="326"/>
      <c r="I37" s="326"/>
      <c r="J37" s="326"/>
      <c r="K37" s="326"/>
      <c r="L37" s="326"/>
      <c r="M37" s="11"/>
      <c r="N37" s="11"/>
      <c r="O37" s="238" t="s">
        <v>233</v>
      </c>
      <c r="P37" s="11"/>
      <c r="Q37" s="11"/>
      <c r="R37" s="11"/>
      <c r="S37" s="11"/>
      <c r="T37" s="11"/>
      <c r="U37" s="11"/>
      <c r="V37" s="11"/>
    </row>
    <row r="38" spans="1:22" ht="12" customHeight="1" x14ac:dyDescent="0.4">
      <c r="A38" s="11"/>
      <c r="B38" s="11"/>
      <c r="C38" s="11"/>
      <c r="D38" s="11"/>
      <c r="E38" s="11"/>
      <c r="F38" s="11"/>
      <c r="G38" s="11"/>
      <c r="H38" s="11"/>
      <c r="I38" s="11"/>
      <c r="J38" s="11"/>
      <c r="K38" s="11"/>
      <c r="L38" s="11"/>
      <c r="M38" s="11"/>
      <c r="N38" s="11"/>
      <c r="P38" s="11"/>
      <c r="Q38" s="11"/>
      <c r="R38" s="11"/>
      <c r="S38" s="11"/>
      <c r="T38" s="11"/>
      <c r="U38" s="11"/>
      <c r="V38" s="11"/>
    </row>
    <row r="39" spans="1:22" x14ac:dyDescent="0.4">
      <c r="A39" s="11"/>
      <c r="B39" s="11"/>
      <c r="C39" s="11"/>
      <c r="D39" s="11"/>
      <c r="E39" s="11"/>
      <c r="F39" s="11"/>
      <c r="G39" s="11"/>
      <c r="H39" s="11"/>
      <c r="I39" s="11"/>
      <c r="J39" s="11"/>
      <c r="K39" s="11"/>
      <c r="L39" s="11"/>
      <c r="M39" s="11"/>
      <c r="N39" s="11"/>
      <c r="O39" s="11"/>
      <c r="P39" s="11"/>
      <c r="Q39" s="11"/>
      <c r="R39" s="11"/>
      <c r="S39" s="11"/>
      <c r="T39" s="11"/>
      <c r="U39" s="11"/>
      <c r="V39" s="11"/>
    </row>
    <row r="40" spans="1:22" x14ac:dyDescent="0.4">
      <c r="A40" s="11"/>
      <c r="B40" s="11"/>
      <c r="C40" s="11"/>
      <c r="D40" s="11"/>
      <c r="E40" s="11"/>
      <c r="F40" s="11"/>
      <c r="G40" s="11"/>
      <c r="H40" s="11"/>
      <c r="I40" s="11"/>
      <c r="J40" s="11"/>
      <c r="K40" s="11"/>
      <c r="L40" s="11"/>
      <c r="M40" s="11"/>
      <c r="N40" s="11"/>
      <c r="O40" s="11"/>
      <c r="P40" s="11"/>
      <c r="Q40" s="11"/>
      <c r="R40" s="11"/>
      <c r="S40" s="11"/>
      <c r="T40" s="11"/>
      <c r="U40" s="11"/>
      <c r="V40" s="11"/>
    </row>
    <row r="41" spans="1:22" x14ac:dyDescent="0.4">
      <c r="A41" s="11"/>
      <c r="B41" s="11"/>
      <c r="C41" s="11"/>
      <c r="D41" s="11"/>
      <c r="E41" s="11"/>
      <c r="F41" s="11"/>
      <c r="G41" s="11"/>
      <c r="H41" s="11"/>
      <c r="I41" s="11"/>
      <c r="J41" s="11"/>
      <c r="K41" s="11"/>
      <c r="L41" s="11"/>
      <c r="M41" s="11"/>
      <c r="N41" s="11"/>
      <c r="O41" s="11"/>
      <c r="P41" s="11"/>
      <c r="Q41" s="11"/>
      <c r="R41" s="11"/>
      <c r="S41" s="11"/>
      <c r="T41" s="11"/>
      <c r="U41" s="11"/>
      <c r="V41" s="11"/>
    </row>
    <row r="42" spans="1:22" x14ac:dyDescent="0.4">
      <c r="A42" s="11"/>
      <c r="B42" s="11"/>
      <c r="C42" s="11"/>
      <c r="D42" s="11"/>
      <c r="E42" s="11"/>
      <c r="F42" s="11"/>
      <c r="G42" s="11"/>
      <c r="H42" s="11"/>
      <c r="I42" s="11"/>
      <c r="J42" s="11"/>
      <c r="K42" s="11"/>
      <c r="L42" s="11"/>
      <c r="M42" s="11"/>
      <c r="N42" s="11"/>
      <c r="O42" s="11"/>
      <c r="P42" s="11"/>
      <c r="Q42" s="11"/>
      <c r="R42" s="11"/>
      <c r="S42" s="11"/>
      <c r="T42" s="11"/>
      <c r="U42" s="11"/>
      <c r="V42" s="11"/>
    </row>
    <row r="43" spans="1:22" x14ac:dyDescent="0.4">
      <c r="A43" s="11"/>
      <c r="B43" s="11"/>
      <c r="C43" s="11"/>
      <c r="D43" s="11"/>
      <c r="E43" s="11"/>
      <c r="F43" s="11"/>
      <c r="G43" s="11"/>
      <c r="H43" s="11"/>
      <c r="I43" s="11"/>
      <c r="J43" s="11"/>
      <c r="K43" s="11"/>
      <c r="L43" s="11"/>
      <c r="M43" s="11"/>
      <c r="N43" s="11"/>
      <c r="O43" s="11"/>
      <c r="P43" s="11"/>
      <c r="Q43" s="11"/>
      <c r="R43" s="11"/>
      <c r="S43" s="11"/>
      <c r="T43" s="11"/>
      <c r="U43" s="11"/>
      <c r="V43" s="11"/>
    </row>
    <row r="44" spans="1:22" x14ac:dyDescent="0.4">
      <c r="A44" s="11"/>
      <c r="B44" s="11"/>
      <c r="C44" s="11"/>
      <c r="D44" s="11"/>
      <c r="E44" s="11"/>
      <c r="F44" s="11"/>
      <c r="G44" s="11"/>
      <c r="H44" s="11"/>
      <c r="I44" s="11"/>
      <c r="J44" s="11"/>
      <c r="K44" s="11"/>
      <c r="L44" s="11"/>
      <c r="M44" s="11"/>
      <c r="N44" s="11"/>
      <c r="O44" s="11"/>
      <c r="P44" s="11"/>
      <c r="Q44" s="11"/>
      <c r="R44" s="11"/>
      <c r="S44" s="11"/>
      <c r="T44" s="11"/>
      <c r="U44" s="11"/>
      <c r="V44" s="11"/>
    </row>
    <row r="45" spans="1:22" x14ac:dyDescent="0.4">
      <c r="A45" s="11"/>
      <c r="B45" s="11"/>
      <c r="C45" s="11"/>
      <c r="D45" s="11"/>
      <c r="E45" s="11"/>
      <c r="F45" s="11"/>
      <c r="G45" s="11"/>
      <c r="H45" s="11"/>
      <c r="I45" s="11"/>
      <c r="J45" s="11"/>
      <c r="K45" s="11"/>
      <c r="L45" s="11"/>
      <c r="M45" s="11"/>
      <c r="N45" s="11"/>
      <c r="O45" s="11"/>
      <c r="P45" s="11"/>
      <c r="Q45" s="11"/>
      <c r="R45" s="11"/>
      <c r="S45" s="11"/>
      <c r="T45" s="11"/>
      <c r="U45" s="11"/>
      <c r="V45" s="11"/>
    </row>
    <row r="46" spans="1:22" x14ac:dyDescent="0.4">
      <c r="A46" s="11"/>
      <c r="B46" s="11"/>
      <c r="C46" s="11"/>
      <c r="D46" s="11"/>
      <c r="E46" s="11"/>
      <c r="F46" s="11"/>
      <c r="G46" s="11"/>
      <c r="H46" s="11"/>
      <c r="I46" s="11"/>
      <c r="J46" s="11"/>
      <c r="K46" s="11"/>
      <c r="L46" s="11"/>
      <c r="M46" s="11"/>
      <c r="N46" s="11"/>
      <c r="O46" s="11"/>
      <c r="P46" s="11"/>
      <c r="Q46" s="11"/>
      <c r="R46" s="11"/>
      <c r="S46" s="11"/>
      <c r="T46" s="11"/>
      <c r="U46" s="11"/>
      <c r="V46" s="11"/>
    </row>
    <row r="47" spans="1:22" x14ac:dyDescent="0.4">
      <c r="A47" s="11"/>
      <c r="B47" s="11"/>
      <c r="C47" s="11"/>
      <c r="D47" s="11"/>
      <c r="E47" s="11"/>
      <c r="F47" s="11"/>
      <c r="G47" s="11"/>
      <c r="H47" s="11"/>
      <c r="I47" s="11"/>
      <c r="J47" s="11"/>
      <c r="K47" s="11"/>
      <c r="L47" s="11"/>
      <c r="M47" s="11"/>
      <c r="N47" s="11"/>
      <c r="O47" s="11"/>
      <c r="P47" s="11"/>
      <c r="Q47" s="11"/>
      <c r="R47" s="11"/>
      <c r="S47" s="11"/>
      <c r="T47" s="11"/>
      <c r="U47" s="11"/>
      <c r="V47" s="11"/>
    </row>
    <row r="48" spans="1:22" x14ac:dyDescent="0.4">
      <c r="A48" s="11"/>
      <c r="B48" s="11"/>
      <c r="C48" s="11"/>
      <c r="D48" s="11"/>
      <c r="E48" s="11"/>
      <c r="F48" s="11"/>
      <c r="G48" s="11"/>
      <c r="H48" s="11"/>
      <c r="I48" s="11"/>
      <c r="J48" s="11"/>
      <c r="K48" s="11"/>
      <c r="L48" s="11"/>
      <c r="M48" s="11"/>
      <c r="N48" s="11"/>
      <c r="O48" s="11"/>
      <c r="P48" s="11"/>
      <c r="Q48" s="11"/>
      <c r="R48" s="11"/>
      <c r="S48" s="11"/>
      <c r="T48" s="11"/>
      <c r="U48" s="11"/>
      <c r="V48" s="11"/>
    </row>
    <row r="49" spans="1:22" x14ac:dyDescent="0.4">
      <c r="A49" s="11"/>
      <c r="B49" s="11"/>
      <c r="C49" s="11"/>
      <c r="D49" s="11"/>
      <c r="E49" s="11"/>
      <c r="F49" s="11"/>
      <c r="G49" s="11"/>
      <c r="H49" s="11"/>
      <c r="I49" s="11"/>
      <c r="J49" s="11"/>
      <c r="K49" s="11"/>
      <c r="L49" s="11"/>
      <c r="M49" s="11"/>
      <c r="N49" s="11"/>
      <c r="O49" s="11"/>
      <c r="P49" s="11"/>
      <c r="Q49" s="11"/>
      <c r="R49" s="11"/>
      <c r="S49" s="11"/>
      <c r="T49" s="11"/>
      <c r="U49" s="11"/>
      <c r="V49" s="11"/>
    </row>
    <row r="50" spans="1:22" x14ac:dyDescent="0.4">
      <c r="A50" s="11"/>
      <c r="B50" s="11"/>
      <c r="C50" s="11"/>
      <c r="D50" s="11"/>
      <c r="E50" s="11"/>
      <c r="F50" s="11"/>
      <c r="G50" s="11"/>
      <c r="H50" s="11"/>
      <c r="I50" s="11"/>
      <c r="J50" s="11"/>
      <c r="K50" s="11"/>
      <c r="L50" s="11"/>
      <c r="M50" s="11"/>
      <c r="N50" s="11"/>
      <c r="O50" s="11"/>
      <c r="P50" s="11"/>
      <c r="Q50" s="11"/>
      <c r="R50" s="11"/>
      <c r="S50" s="11"/>
      <c r="T50" s="11"/>
      <c r="U50" s="11"/>
      <c r="V50" s="11"/>
    </row>
    <row r="51" spans="1:22" x14ac:dyDescent="0.4">
      <c r="A51" s="11"/>
      <c r="B51" s="11"/>
      <c r="C51" s="11"/>
      <c r="D51" s="11"/>
      <c r="E51" s="11"/>
      <c r="F51" s="11"/>
      <c r="G51" s="11"/>
      <c r="H51" s="11"/>
      <c r="I51" s="11"/>
      <c r="J51" s="11"/>
      <c r="K51" s="11"/>
      <c r="L51" s="11"/>
      <c r="M51" s="11"/>
      <c r="N51" s="11"/>
      <c r="O51" s="11"/>
      <c r="P51" s="11"/>
      <c r="Q51" s="11"/>
      <c r="R51" s="11"/>
      <c r="S51" s="11"/>
      <c r="T51" s="11"/>
      <c r="U51" s="11"/>
      <c r="V51" s="11"/>
    </row>
    <row r="52" spans="1:22" x14ac:dyDescent="0.4">
      <c r="A52" s="11"/>
      <c r="B52" s="11"/>
      <c r="C52" s="11"/>
      <c r="D52" s="11"/>
      <c r="E52" s="11"/>
      <c r="F52" s="11"/>
      <c r="G52" s="11"/>
      <c r="H52" s="11"/>
      <c r="I52" s="11"/>
      <c r="J52" s="11"/>
      <c r="K52" s="11"/>
      <c r="L52" s="11"/>
      <c r="M52" s="11"/>
      <c r="N52" s="11"/>
      <c r="O52" s="11"/>
      <c r="P52" s="11"/>
      <c r="Q52" s="11"/>
      <c r="R52" s="11"/>
      <c r="S52" s="11"/>
      <c r="T52" s="11"/>
      <c r="U52" s="11"/>
      <c r="V52" s="11"/>
    </row>
    <row r="53" spans="1:22" x14ac:dyDescent="0.4">
      <c r="A53" s="11"/>
      <c r="B53" s="11"/>
      <c r="C53" s="11"/>
      <c r="D53" s="11"/>
      <c r="E53" s="11"/>
      <c r="F53" s="11"/>
      <c r="G53" s="11"/>
      <c r="H53" s="11"/>
      <c r="I53" s="11"/>
      <c r="J53" s="11"/>
      <c r="K53" s="11"/>
      <c r="L53" s="11"/>
      <c r="M53" s="11"/>
      <c r="N53" s="11"/>
      <c r="O53" s="11"/>
      <c r="P53" s="11"/>
      <c r="Q53" s="11"/>
      <c r="R53" s="11"/>
      <c r="S53" s="11"/>
      <c r="T53" s="11"/>
      <c r="U53" s="11"/>
      <c r="V53" s="11"/>
    </row>
    <row r="54" spans="1:22" x14ac:dyDescent="0.4">
      <c r="A54" s="11"/>
      <c r="B54" s="11"/>
      <c r="C54" s="11"/>
      <c r="D54" s="11"/>
      <c r="E54" s="11"/>
      <c r="F54" s="11"/>
      <c r="G54" s="11"/>
      <c r="H54" s="11"/>
      <c r="I54" s="11"/>
      <c r="J54" s="11"/>
      <c r="K54" s="11"/>
      <c r="L54" s="11"/>
      <c r="M54" s="11"/>
      <c r="N54" s="11"/>
      <c r="O54" s="11"/>
      <c r="P54" s="11"/>
      <c r="Q54" s="11"/>
      <c r="R54" s="11"/>
      <c r="S54" s="11"/>
      <c r="T54" s="11"/>
      <c r="U54" s="11"/>
      <c r="V54" s="11"/>
    </row>
    <row r="55" spans="1:22" x14ac:dyDescent="0.4">
      <c r="A55" s="11"/>
      <c r="B55" s="11"/>
      <c r="C55" s="11"/>
      <c r="D55" s="11"/>
      <c r="E55" s="11"/>
      <c r="F55" s="11"/>
      <c r="G55" s="11"/>
      <c r="H55" s="11"/>
      <c r="I55" s="11"/>
      <c r="J55" s="11"/>
      <c r="K55" s="11"/>
      <c r="L55" s="11"/>
      <c r="M55" s="11"/>
      <c r="N55" s="11"/>
      <c r="O55" s="11"/>
      <c r="P55" s="11"/>
      <c r="Q55" s="11"/>
      <c r="R55" s="11"/>
      <c r="S55" s="11"/>
      <c r="T55" s="11"/>
      <c r="U55" s="11"/>
      <c r="V55" s="11"/>
    </row>
    <row r="56" spans="1:22" x14ac:dyDescent="0.4">
      <c r="A56" s="11"/>
      <c r="B56" s="11"/>
      <c r="C56" s="11"/>
      <c r="D56" s="11"/>
      <c r="E56" s="11"/>
      <c r="F56" s="11"/>
      <c r="G56" s="11"/>
      <c r="H56" s="11"/>
      <c r="I56" s="11"/>
      <c r="J56" s="11"/>
      <c r="K56" s="11"/>
      <c r="L56" s="11"/>
      <c r="M56" s="11"/>
      <c r="N56" s="11"/>
      <c r="O56" s="11"/>
      <c r="P56" s="11"/>
      <c r="Q56" s="11"/>
      <c r="R56" s="11"/>
      <c r="S56" s="11"/>
      <c r="T56" s="11"/>
      <c r="U56" s="11"/>
      <c r="V56" s="11"/>
    </row>
    <row r="57" spans="1:22" x14ac:dyDescent="0.4">
      <c r="A57" s="11"/>
      <c r="B57" s="11"/>
      <c r="C57" s="11"/>
      <c r="D57" s="11"/>
      <c r="E57" s="11"/>
      <c r="F57" s="11"/>
      <c r="G57" s="11"/>
      <c r="H57" s="11"/>
      <c r="I57" s="11"/>
      <c r="J57" s="11"/>
      <c r="K57" s="11"/>
      <c r="L57" s="11"/>
      <c r="M57" s="11"/>
      <c r="N57" s="11"/>
      <c r="O57" s="11"/>
      <c r="P57" s="11"/>
      <c r="Q57" s="11"/>
      <c r="R57" s="11"/>
      <c r="S57" s="11"/>
      <c r="T57" s="11"/>
      <c r="U57" s="11"/>
      <c r="V57" s="11"/>
    </row>
    <row r="58" spans="1:22" x14ac:dyDescent="0.4">
      <c r="A58" s="11"/>
      <c r="B58" s="11"/>
      <c r="C58" s="11"/>
      <c r="D58" s="11"/>
      <c r="E58" s="11"/>
      <c r="F58" s="11"/>
      <c r="G58" s="11"/>
      <c r="H58" s="11"/>
      <c r="I58" s="11"/>
      <c r="J58" s="11"/>
      <c r="K58" s="11"/>
      <c r="L58" s="11"/>
      <c r="M58" s="11"/>
      <c r="N58" s="11"/>
      <c r="O58" s="11"/>
      <c r="P58" s="11"/>
      <c r="Q58" s="11"/>
      <c r="R58" s="11"/>
      <c r="S58" s="11"/>
      <c r="T58" s="11"/>
      <c r="U58" s="11"/>
      <c r="V58" s="11"/>
    </row>
    <row r="59" spans="1:22" x14ac:dyDescent="0.4">
      <c r="A59" s="11"/>
      <c r="B59" s="11"/>
      <c r="C59" s="11"/>
      <c r="D59" s="11"/>
      <c r="E59" s="11"/>
      <c r="F59" s="11"/>
      <c r="G59" s="11"/>
      <c r="H59" s="11"/>
      <c r="I59" s="11"/>
      <c r="J59" s="11"/>
      <c r="K59" s="11"/>
      <c r="L59" s="11"/>
      <c r="M59" s="11"/>
      <c r="N59" s="11"/>
      <c r="O59" s="11"/>
      <c r="P59" s="11"/>
      <c r="Q59" s="11"/>
      <c r="R59" s="11"/>
      <c r="S59" s="11"/>
      <c r="T59" s="11"/>
      <c r="U59" s="11"/>
      <c r="V59" s="11"/>
    </row>
    <row r="60" spans="1:22" x14ac:dyDescent="0.4">
      <c r="A60" s="11"/>
      <c r="B60" s="11"/>
      <c r="C60" s="11"/>
      <c r="D60" s="11"/>
      <c r="E60" s="11"/>
      <c r="F60" s="11"/>
      <c r="G60" s="11"/>
      <c r="H60" s="11"/>
      <c r="I60" s="11"/>
      <c r="J60" s="11"/>
      <c r="K60" s="11"/>
      <c r="L60" s="11"/>
      <c r="M60" s="11"/>
      <c r="N60" s="11"/>
      <c r="O60" s="11"/>
      <c r="P60" s="11"/>
      <c r="Q60" s="11"/>
      <c r="R60" s="11"/>
      <c r="S60" s="11"/>
      <c r="T60" s="11"/>
      <c r="U60" s="11"/>
      <c r="V60" s="11"/>
    </row>
    <row r="61" spans="1:22" x14ac:dyDescent="0.4">
      <c r="A61" s="11"/>
      <c r="B61" s="11"/>
      <c r="C61" s="11"/>
      <c r="D61" s="11"/>
      <c r="E61" s="11"/>
      <c r="F61" s="11"/>
      <c r="G61" s="11"/>
      <c r="H61" s="11"/>
      <c r="I61" s="11"/>
      <c r="J61" s="11"/>
      <c r="K61" s="11"/>
      <c r="L61" s="11"/>
      <c r="M61" s="11"/>
      <c r="N61" s="11"/>
      <c r="O61" s="11"/>
      <c r="P61" s="11"/>
      <c r="Q61" s="11"/>
      <c r="R61" s="11"/>
      <c r="S61" s="11"/>
      <c r="T61" s="11"/>
      <c r="U61" s="11"/>
      <c r="V61" s="11"/>
    </row>
    <row r="62" spans="1:22" x14ac:dyDescent="0.4">
      <c r="A62" s="11"/>
      <c r="B62" s="11"/>
      <c r="C62" s="11"/>
      <c r="D62" s="11"/>
      <c r="E62" s="11"/>
      <c r="F62" s="11"/>
      <c r="G62" s="11"/>
      <c r="H62" s="11"/>
      <c r="I62" s="11"/>
      <c r="J62" s="11"/>
      <c r="K62" s="11"/>
      <c r="L62" s="11"/>
      <c r="M62" s="11"/>
      <c r="N62" s="11"/>
      <c r="O62" s="11"/>
      <c r="P62" s="11"/>
      <c r="Q62" s="11"/>
      <c r="R62" s="11"/>
      <c r="S62" s="11"/>
      <c r="T62" s="11"/>
      <c r="U62" s="11"/>
      <c r="V62" s="11"/>
    </row>
    <row r="63" spans="1:22" x14ac:dyDescent="0.4">
      <c r="A63" s="11"/>
      <c r="B63" s="11"/>
      <c r="C63" s="11"/>
      <c r="D63" s="11"/>
      <c r="E63" s="11"/>
      <c r="F63" s="11"/>
      <c r="G63" s="11"/>
      <c r="H63" s="11"/>
      <c r="I63" s="11"/>
      <c r="J63" s="11"/>
      <c r="K63" s="11"/>
      <c r="L63" s="11"/>
      <c r="M63" s="11"/>
      <c r="N63" s="11"/>
      <c r="O63" s="11"/>
      <c r="P63" s="11"/>
      <c r="Q63" s="11"/>
      <c r="R63" s="11"/>
      <c r="S63" s="11"/>
      <c r="T63" s="11"/>
      <c r="U63" s="11"/>
      <c r="V63" s="11"/>
    </row>
    <row r="64" spans="1:22" x14ac:dyDescent="0.4">
      <c r="A64" s="11"/>
      <c r="B64" s="11"/>
      <c r="C64" s="11"/>
      <c r="D64" s="11"/>
      <c r="E64" s="11"/>
      <c r="F64" s="11"/>
      <c r="G64" s="11"/>
      <c r="H64" s="11"/>
      <c r="I64" s="11"/>
      <c r="J64" s="11"/>
      <c r="K64" s="11"/>
      <c r="L64" s="11"/>
      <c r="M64" s="11"/>
      <c r="N64" s="11"/>
      <c r="O64" s="11"/>
      <c r="P64" s="11"/>
      <c r="Q64" s="11"/>
      <c r="R64" s="11"/>
      <c r="S64" s="11"/>
      <c r="T64" s="11"/>
      <c r="U64" s="11"/>
      <c r="V64" s="11"/>
    </row>
    <row r="65" spans="1:22" x14ac:dyDescent="0.4">
      <c r="A65" s="11"/>
      <c r="B65" s="11"/>
      <c r="C65" s="11"/>
      <c r="D65" s="11"/>
      <c r="E65" s="11"/>
      <c r="F65" s="11"/>
      <c r="G65" s="11"/>
      <c r="H65" s="11"/>
      <c r="I65" s="11"/>
      <c r="J65" s="11"/>
      <c r="K65" s="11"/>
      <c r="L65" s="11"/>
      <c r="M65" s="11"/>
      <c r="N65" s="11"/>
      <c r="O65" s="11"/>
      <c r="P65" s="11"/>
      <c r="Q65" s="11"/>
      <c r="R65" s="11"/>
      <c r="S65" s="11"/>
      <c r="T65" s="11"/>
      <c r="U65" s="11"/>
      <c r="V65" s="11"/>
    </row>
    <row r="66" spans="1:22" x14ac:dyDescent="0.4">
      <c r="A66" s="11"/>
      <c r="B66" s="11"/>
      <c r="C66" s="11"/>
      <c r="D66" s="11"/>
      <c r="E66" s="11"/>
      <c r="F66" s="11"/>
      <c r="G66" s="11"/>
      <c r="H66" s="11"/>
      <c r="I66" s="11"/>
      <c r="J66" s="11"/>
      <c r="K66" s="11"/>
      <c r="L66" s="11"/>
      <c r="M66" s="11"/>
      <c r="N66" s="11"/>
      <c r="O66" s="11"/>
      <c r="P66" s="11"/>
      <c r="Q66" s="11"/>
      <c r="R66" s="11"/>
      <c r="S66" s="11"/>
      <c r="T66" s="11"/>
      <c r="U66" s="11"/>
      <c r="V66" s="11"/>
    </row>
    <row r="67" spans="1:22" x14ac:dyDescent="0.4">
      <c r="A67" s="11"/>
      <c r="B67" s="11"/>
      <c r="C67" s="11"/>
      <c r="D67" s="11"/>
      <c r="E67" s="11"/>
      <c r="F67" s="11"/>
      <c r="G67" s="11"/>
      <c r="H67" s="11"/>
      <c r="I67" s="11"/>
      <c r="J67" s="11"/>
      <c r="K67" s="11"/>
      <c r="L67" s="11"/>
      <c r="M67" s="11"/>
      <c r="N67" s="11"/>
      <c r="O67" s="11"/>
      <c r="P67" s="11"/>
      <c r="Q67" s="11"/>
      <c r="R67" s="11"/>
      <c r="S67" s="11"/>
      <c r="T67" s="11"/>
      <c r="U67" s="11"/>
      <c r="V67" s="11"/>
    </row>
    <row r="68" spans="1:22" x14ac:dyDescent="0.4">
      <c r="A68" s="11"/>
      <c r="B68" s="11"/>
      <c r="C68" s="11"/>
      <c r="D68" s="11"/>
      <c r="E68" s="11"/>
      <c r="F68" s="11"/>
      <c r="G68" s="11"/>
      <c r="H68" s="11"/>
      <c r="I68" s="11"/>
      <c r="J68" s="11"/>
      <c r="K68" s="11"/>
      <c r="L68" s="11"/>
      <c r="M68" s="11"/>
      <c r="N68" s="11"/>
      <c r="O68" s="11"/>
      <c r="P68" s="11"/>
      <c r="Q68" s="11"/>
      <c r="R68" s="11"/>
      <c r="S68" s="11"/>
      <c r="T68" s="11"/>
      <c r="U68" s="11"/>
      <c r="V68" s="11"/>
    </row>
    <row r="69" spans="1:22" x14ac:dyDescent="0.4">
      <c r="A69" s="11"/>
      <c r="B69" s="11"/>
      <c r="C69" s="11"/>
      <c r="D69" s="11"/>
      <c r="E69" s="11"/>
      <c r="F69" s="11"/>
      <c r="G69" s="11"/>
      <c r="H69" s="11"/>
      <c r="I69" s="11"/>
      <c r="J69" s="11"/>
      <c r="K69" s="11"/>
      <c r="L69" s="11"/>
      <c r="M69" s="11"/>
      <c r="N69" s="11"/>
      <c r="O69" s="11"/>
      <c r="P69" s="11"/>
      <c r="Q69" s="11"/>
      <c r="R69" s="11"/>
      <c r="S69" s="11"/>
      <c r="T69" s="11"/>
      <c r="U69" s="11"/>
      <c r="V69" s="11"/>
    </row>
    <row r="70" spans="1:22" x14ac:dyDescent="0.4">
      <c r="A70" s="11"/>
      <c r="B70" s="11"/>
      <c r="C70" s="11"/>
      <c r="D70" s="11"/>
      <c r="E70" s="11"/>
      <c r="F70" s="11"/>
      <c r="G70" s="11"/>
      <c r="H70" s="11"/>
      <c r="I70" s="11"/>
      <c r="J70" s="11"/>
      <c r="K70" s="11"/>
      <c r="L70" s="11"/>
      <c r="M70" s="11"/>
      <c r="N70" s="11"/>
      <c r="O70" s="11"/>
      <c r="P70" s="11"/>
      <c r="Q70" s="11"/>
      <c r="R70" s="11"/>
      <c r="S70" s="11"/>
      <c r="T70" s="11"/>
      <c r="U70" s="11"/>
      <c r="V70" s="11"/>
    </row>
    <row r="71" spans="1:22" x14ac:dyDescent="0.4">
      <c r="A71" s="11"/>
      <c r="B71" s="11"/>
      <c r="C71" s="11"/>
      <c r="D71" s="11"/>
      <c r="E71" s="11"/>
      <c r="F71" s="11"/>
      <c r="G71" s="11"/>
      <c r="H71" s="11"/>
      <c r="I71" s="11"/>
      <c r="J71" s="11"/>
      <c r="K71" s="11"/>
      <c r="L71" s="11"/>
      <c r="M71" s="11"/>
      <c r="N71" s="11"/>
      <c r="O71" s="11"/>
      <c r="P71" s="11"/>
      <c r="Q71" s="11"/>
      <c r="R71" s="11"/>
      <c r="S71" s="11"/>
      <c r="T71" s="11"/>
      <c r="U71" s="11"/>
      <c r="V71" s="11"/>
    </row>
  </sheetData>
  <sheetProtection algorithmName="SHA-512" hashValue="xcsQMOmYLOBfG5G167p5PP8nc0UwM1SV7cl9Tjbu/nkiysF+J3Q6MMlTWif/TEt9KiEV+jznTruePeNSrzX3ig==" saltValue="CtzYjoXXYq+dCiicE8prCw==" spinCount="100000" sheet="1" objects="1" scenarios="1" formatCells="0" formatColumns="0" formatRows="0"/>
  <mergeCells count="9">
    <mergeCell ref="C35:L37"/>
    <mergeCell ref="E4:L4"/>
    <mergeCell ref="C8:L9"/>
    <mergeCell ref="C11:L13"/>
    <mergeCell ref="C16:L17"/>
    <mergeCell ref="C19:L21"/>
    <mergeCell ref="C24:L25"/>
    <mergeCell ref="C27:L29"/>
    <mergeCell ref="C32:L33"/>
  </mergeCells>
  <printOptions horizontalCentered="1"/>
  <pageMargins left="0.2" right="0.2"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E692E-2076-43E2-8800-30C32BA8279E}">
  <sheetPr>
    <tabColor theme="4" tint="0.59999389629810485"/>
  </sheetPr>
  <dimension ref="A1:AE85"/>
  <sheetViews>
    <sheetView view="pageBreakPreview" zoomScaleNormal="100" zoomScaleSheetLayoutView="100" workbookViewId="0">
      <pane xSplit="12" ySplit="2" topLeftCell="M3" activePane="bottomRight" state="frozen"/>
      <selection activeCell="C6" sqref="C6:L7"/>
      <selection pane="topRight" activeCell="C6" sqref="C6:L7"/>
      <selection pane="bottomLeft" activeCell="C6" sqref="C6:L7"/>
      <selection pane="bottomRight" activeCell="N1" sqref="N1"/>
    </sheetView>
  </sheetViews>
  <sheetFormatPr defaultRowHeight="19.5" x14ac:dyDescent="0.4"/>
  <cols>
    <col min="1" max="1" width="2.7109375" style="15" customWidth="1"/>
    <col min="2" max="2" width="9.140625" style="15" customWidth="1"/>
    <col min="3" max="3" width="13.42578125" style="15" customWidth="1"/>
    <col min="4" max="5" width="9.28515625" style="15" customWidth="1"/>
    <col min="6" max="6" width="2.7109375" style="15" customWidth="1"/>
    <col min="7" max="10" width="9.28515625" style="15" customWidth="1"/>
    <col min="11" max="11" width="16.28515625" style="15" customWidth="1"/>
    <col min="12" max="12" width="3" style="15" customWidth="1"/>
    <col min="13" max="16384" width="9.140625" style="15"/>
  </cols>
  <sheetData>
    <row r="1" spans="1:31" s="41" customFormat="1" ht="31.5" customHeight="1" thickBot="1" x14ac:dyDescent="0.5">
      <c r="A1" s="40"/>
      <c r="B1" s="40"/>
      <c r="C1" s="40"/>
      <c r="E1" s="40"/>
      <c r="F1" s="40"/>
      <c r="G1" s="40"/>
      <c r="H1" s="40"/>
      <c r="I1" s="40"/>
      <c r="J1" s="40"/>
      <c r="K1" s="40"/>
      <c r="L1" s="71" t="str">
        <f>"CSP Funding Application for "&amp;LEFT(Budget,4)</f>
        <v>CSP Funding Application for 2024</v>
      </c>
      <c r="M1" s="71"/>
      <c r="N1" s="233" t="s">
        <v>234</v>
      </c>
      <c r="O1" s="40"/>
      <c r="P1" s="40"/>
      <c r="Q1" s="40"/>
      <c r="R1" s="40"/>
      <c r="S1" s="40"/>
      <c r="T1" s="40"/>
      <c r="U1" s="40"/>
      <c r="V1" s="40"/>
      <c r="W1" s="40"/>
      <c r="X1" s="40"/>
      <c r="Y1" s="40"/>
      <c r="Z1" s="40"/>
      <c r="AA1" s="40"/>
      <c r="AB1" s="40"/>
      <c r="AC1" s="40"/>
      <c r="AD1" s="40"/>
      <c r="AE1" s="40"/>
    </row>
    <row r="2" spans="1:31" s="14" customFormat="1" ht="28.5" customHeight="1" thickBot="1" x14ac:dyDescent="0.55000000000000004">
      <c r="A2" s="23" t="s">
        <v>31</v>
      </c>
      <c r="B2" s="24"/>
      <c r="C2" s="24"/>
      <c r="D2" s="24"/>
      <c r="E2" s="24"/>
      <c r="F2" s="24"/>
      <c r="G2" s="24"/>
      <c r="H2" s="24"/>
      <c r="I2" s="24"/>
      <c r="J2" s="24"/>
      <c r="K2" s="24"/>
      <c r="L2" s="25"/>
      <c r="M2" s="13"/>
      <c r="N2" s="233" t="s">
        <v>227</v>
      </c>
      <c r="O2" s="13"/>
      <c r="P2" s="13"/>
      <c r="Q2" s="13"/>
      <c r="R2" s="13"/>
      <c r="S2" s="13"/>
      <c r="T2" s="13"/>
      <c r="U2" s="13"/>
    </row>
    <row r="3" spans="1:31" ht="11.25" customHeight="1" x14ac:dyDescent="0.4">
      <c r="A3" s="11"/>
      <c r="B3" s="11"/>
      <c r="C3" s="11"/>
      <c r="D3" s="11"/>
      <c r="E3" s="11"/>
      <c r="F3" s="11"/>
      <c r="G3" s="11"/>
      <c r="H3" s="11"/>
      <c r="I3" s="11"/>
      <c r="J3" s="11"/>
      <c r="K3" s="11"/>
      <c r="L3" s="11"/>
      <c r="M3" s="11"/>
      <c r="N3" s="11"/>
      <c r="O3" s="11"/>
      <c r="P3" s="11"/>
      <c r="Q3" s="11"/>
      <c r="R3" s="11"/>
      <c r="S3" s="11"/>
      <c r="T3" s="11"/>
      <c r="U3" s="11"/>
    </row>
    <row r="4" spans="1:31" s="230" customFormat="1" ht="25.5" customHeight="1" x14ac:dyDescent="0.4">
      <c r="A4" s="229"/>
      <c r="B4" s="30" t="s">
        <v>22</v>
      </c>
      <c r="C4" s="30"/>
      <c r="D4" s="327">
        <f>'1-Info'!$D$24</f>
        <v>0</v>
      </c>
      <c r="E4" s="327"/>
      <c r="F4" s="327"/>
      <c r="G4" s="327"/>
      <c r="H4" s="327"/>
      <c r="I4" s="327"/>
      <c r="J4" s="327"/>
      <c r="K4" s="327"/>
      <c r="L4" s="30"/>
      <c r="M4" s="30"/>
      <c r="N4" s="238" t="s">
        <v>231</v>
      </c>
      <c r="O4" s="30"/>
      <c r="P4" s="30"/>
      <c r="Q4" s="30"/>
      <c r="R4" s="30"/>
      <c r="S4" s="30"/>
      <c r="T4" s="30"/>
      <c r="U4" s="30"/>
    </row>
    <row r="5" spans="1:31" ht="33.75" customHeight="1" x14ac:dyDescent="0.4">
      <c r="A5" s="18"/>
      <c r="B5" s="11"/>
      <c r="C5" s="11"/>
      <c r="D5" s="20"/>
      <c r="E5" s="20"/>
      <c r="F5" s="20"/>
      <c r="G5" s="20"/>
      <c r="H5" s="20"/>
      <c r="I5" s="20"/>
      <c r="J5" s="20"/>
      <c r="K5" s="20"/>
      <c r="L5" s="11"/>
      <c r="M5" s="11"/>
      <c r="N5" s="238" t="s">
        <v>231</v>
      </c>
      <c r="O5" s="11"/>
      <c r="P5" s="11"/>
      <c r="Q5" s="11"/>
      <c r="R5" s="11"/>
      <c r="S5" s="11"/>
      <c r="T5" s="11"/>
      <c r="U5" s="11"/>
    </row>
    <row r="6" spans="1:31" ht="25.5" customHeight="1" x14ac:dyDescent="0.4">
      <c r="A6" s="18"/>
      <c r="B6" s="26" t="s">
        <v>33</v>
      </c>
      <c r="C6" s="11"/>
      <c r="D6" s="21"/>
      <c r="E6" s="21"/>
      <c r="F6" s="21"/>
      <c r="G6" s="34" t="s">
        <v>34</v>
      </c>
      <c r="H6" s="21"/>
      <c r="I6" s="21"/>
      <c r="J6" s="21"/>
      <c r="K6" s="21"/>
      <c r="L6" s="11"/>
      <c r="M6" s="11"/>
      <c r="N6" s="238" t="s">
        <v>231</v>
      </c>
      <c r="O6" s="11"/>
      <c r="P6" s="11"/>
      <c r="Q6" s="11"/>
      <c r="R6" s="11"/>
      <c r="S6" s="11"/>
      <c r="T6" s="11"/>
      <c r="U6" s="11"/>
    </row>
    <row r="7" spans="1:31" ht="6" customHeight="1" x14ac:dyDescent="0.4">
      <c r="A7" s="18"/>
      <c r="B7" s="11"/>
      <c r="C7" s="11"/>
      <c r="D7" s="21"/>
      <c r="E7" s="21"/>
      <c r="F7" s="21"/>
      <c r="G7" s="21"/>
      <c r="H7" s="21"/>
      <c r="I7" s="21"/>
      <c r="J7" s="21"/>
      <c r="K7" s="21"/>
      <c r="L7" s="11"/>
      <c r="M7" s="11"/>
      <c r="N7" s="238" t="s">
        <v>231</v>
      </c>
      <c r="O7" s="11"/>
      <c r="P7" s="11"/>
      <c r="Q7" s="11"/>
      <c r="R7" s="11"/>
      <c r="S7" s="11"/>
      <c r="T7" s="11"/>
      <c r="U7" s="11"/>
    </row>
    <row r="8" spans="1:31" ht="30" customHeight="1" x14ac:dyDescent="0.4">
      <c r="A8" s="11"/>
      <c r="B8" s="330"/>
      <c r="C8" s="330"/>
      <c r="D8" s="330"/>
      <c r="E8" s="330"/>
      <c r="F8" s="11"/>
      <c r="G8" s="329" t="s">
        <v>274</v>
      </c>
      <c r="H8" s="329"/>
      <c r="I8" s="329"/>
      <c r="J8" s="329"/>
      <c r="K8" s="329"/>
      <c r="L8" s="11"/>
      <c r="M8" s="11"/>
      <c r="N8" s="238" t="s">
        <v>231</v>
      </c>
      <c r="O8" s="11"/>
      <c r="P8" s="11"/>
      <c r="Q8" s="11"/>
      <c r="R8" s="11"/>
      <c r="S8" s="11"/>
      <c r="T8" s="11"/>
      <c r="U8" s="11"/>
    </row>
    <row r="9" spans="1:31" s="17" customFormat="1" ht="36" customHeight="1" x14ac:dyDescent="0.4">
      <c r="A9" s="19"/>
      <c r="B9" s="12" t="s">
        <v>32</v>
      </c>
      <c r="C9" s="12"/>
      <c r="D9" s="12"/>
      <c r="E9" s="29"/>
      <c r="F9" s="12"/>
      <c r="G9" s="329"/>
      <c r="H9" s="329"/>
      <c r="I9" s="329"/>
      <c r="J9" s="329"/>
      <c r="K9" s="329"/>
      <c r="L9" s="12"/>
      <c r="M9" s="12"/>
      <c r="N9" s="238" t="s">
        <v>231</v>
      </c>
      <c r="O9" s="12"/>
      <c r="P9" s="12"/>
      <c r="Q9" s="12"/>
      <c r="R9" s="12"/>
      <c r="S9" s="12"/>
      <c r="T9" s="12"/>
      <c r="U9" s="12"/>
    </row>
    <row r="10" spans="1:31" ht="12" customHeight="1" x14ac:dyDescent="0.4">
      <c r="A10" s="11"/>
      <c r="B10" s="11"/>
      <c r="C10" s="11"/>
      <c r="D10" s="11"/>
      <c r="E10" s="11"/>
      <c r="F10" s="11"/>
      <c r="G10" s="33"/>
      <c r="H10" s="33"/>
      <c r="I10" s="33"/>
      <c r="J10" s="33"/>
      <c r="K10" s="33"/>
      <c r="L10" s="11"/>
      <c r="M10" s="11"/>
      <c r="N10" s="238" t="s">
        <v>231</v>
      </c>
      <c r="O10" s="11"/>
      <c r="P10" s="11"/>
      <c r="Q10" s="11"/>
      <c r="R10" s="11"/>
      <c r="S10" s="11"/>
      <c r="T10" s="11"/>
      <c r="U10" s="11"/>
    </row>
    <row r="11" spans="1:31" ht="30" customHeight="1" x14ac:dyDescent="0.4">
      <c r="A11" s="11"/>
      <c r="B11" s="330"/>
      <c r="C11" s="330"/>
      <c r="D11" s="330"/>
      <c r="E11" s="330"/>
      <c r="F11" s="11"/>
      <c r="G11" s="329"/>
      <c r="H11" s="329"/>
      <c r="I11" s="329"/>
      <c r="J11" s="329"/>
      <c r="K11" s="329"/>
      <c r="L11" s="11"/>
      <c r="M11" s="11"/>
      <c r="N11" s="238" t="s">
        <v>231</v>
      </c>
      <c r="O11" s="11"/>
      <c r="P11" s="11"/>
      <c r="Q11" s="11"/>
      <c r="R11" s="11"/>
      <c r="S11" s="11"/>
      <c r="T11" s="11"/>
      <c r="U11" s="11"/>
    </row>
    <row r="12" spans="1:31" s="17" customFormat="1" ht="36" customHeight="1" x14ac:dyDescent="0.4">
      <c r="A12" s="19"/>
      <c r="B12" s="12" t="s">
        <v>32</v>
      </c>
      <c r="C12" s="12"/>
      <c r="D12" s="12"/>
      <c r="E12" s="29"/>
      <c r="F12" s="12"/>
      <c r="G12" s="329"/>
      <c r="H12" s="329"/>
      <c r="I12" s="329"/>
      <c r="J12" s="329"/>
      <c r="K12" s="329"/>
      <c r="L12" s="12"/>
      <c r="M12" s="12"/>
      <c r="N12" s="238" t="s">
        <v>231</v>
      </c>
      <c r="O12" s="12"/>
      <c r="P12" s="12"/>
      <c r="Q12" s="12"/>
      <c r="R12" s="12"/>
      <c r="S12" s="12"/>
      <c r="T12" s="12"/>
      <c r="U12" s="12"/>
    </row>
    <row r="13" spans="1:31" ht="12" customHeight="1" x14ac:dyDescent="0.4">
      <c r="A13" s="11"/>
      <c r="B13" s="11"/>
      <c r="C13" s="11"/>
      <c r="D13" s="11"/>
      <c r="E13" s="11"/>
      <c r="F13" s="11"/>
      <c r="G13" s="33"/>
      <c r="H13" s="33"/>
      <c r="I13" s="33"/>
      <c r="J13" s="33"/>
      <c r="K13" s="33"/>
      <c r="L13" s="11"/>
      <c r="M13" s="11"/>
      <c r="N13" s="238" t="s">
        <v>231</v>
      </c>
      <c r="O13" s="11"/>
      <c r="P13" s="11"/>
      <c r="Q13" s="11"/>
      <c r="R13" s="11"/>
      <c r="S13" s="11"/>
      <c r="T13" s="11"/>
      <c r="U13" s="11"/>
    </row>
    <row r="14" spans="1:31" ht="30" customHeight="1" x14ac:dyDescent="0.4">
      <c r="A14" s="11"/>
      <c r="B14" s="330"/>
      <c r="C14" s="330"/>
      <c r="D14" s="330"/>
      <c r="E14" s="330"/>
      <c r="F14" s="11"/>
      <c r="G14" s="329"/>
      <c r="H14" s="329"/>
      <c r="I14" s="329"/>
      <c r="J14" s="329"/>
      <c r="K14" s="329"/>
      <c r="L14" s="11"/>
      <c r="M14" s="11"/>
      <c r="N14" s="238" t="s">
        <v>231</v>
      </c>
      <c r="O14" s="11"/>
      <c r="P14" s="11"/>
      <c r="Q14" s="11"/>
      <c r="R14" s="11"/>
      <c r="S14" s="11"/>
      <c r="T14" s="11"/>
      <c r="U14" s="11"/>
    </row>
    <row r="15" spans="1:31" s="17" customFormat="1" ht="36" customHeight="1" x14ac:dyDescent="0.4">
      <c r="A15" s="19"/>
      <c r="B15" s="12" t="s">
        <v>32</v>
      </c>
      <c r="C15" s="12"/>
      <c r="D15" s="12"/>
      <c r="E15" s="29"/>
      <c r="F15" s="12"/>
      <c r="G15" s="329"/>
      <c r="H15" s="329"/>
      <c r="I15" s="329"/>
      <c r="J15" s="329"/>
      <c r="K15" s="329"/>
      <c r="L15" s="12"/>
      <c r="M15" s="12"/>
      <c r="N15" s="238" t="s">
        <v>231</v>
      </c>
      <c r="O15" s="12"/>
      <c r="P15" s="12"/>
      <c r="Q15" s="12"/>
      <c r="R15" s="12"/>
      <c r="S15" s="12"/>
      <c r="T15" s="12"/>
      <c r="U15" s="12"/>
    </row>
    <row r="16" spans="1:31" ht="12" customHeight="1" x14ac:dyDescent="0.4">
      <c r="A16" s="11"/>
      <c r="B16" s="11"/>
      <c r="C16" s="11"/>
      <c r="D16" s="11"/>
      <c r="E16" s="11"/>
      <c r="F16" s="11"/>
      <c r="G16" s="33"/>
      <c r="H16" s="33"/>
      <c r="I16" s="33"/>
      <c r="J16" s="33"/>
      <c r="K16" s="33"/>
      <c r="L16" s="11"/>
      <c r="M16" s="11"/>
      <c r="N16" s="238" t="s">
        <v>231</v>
      </c>
      <c r="O16" s="11"/>
      <c r="P16" s="11"/>
      <c r="Q16" s="11"/>
      <c r="R16" s="11"/>
      <c r="S16" s="11"/>
      <c r="T16" s="11"/>
      <c r="U16" s="11"/>
    </row>
    <row r="17" spans="1:21" ht="30" customHeight="1" x14ac:dyDescent="0.4">
      <c r="A17" s="11"/>
      <c r="B17" s="330"/>
      <c r="C17" s="330"/>
      <c r="D17" s="330"/>
      <c r="E17" s="330"/>
      <c r="F17" s="11"/>
      <c r="G17" s="329"/>
      <c r="H17" s="329"/>
      <c r="I17" s="329"/>
      <c r="J17" s="329"/>
      <c r="K17" s="329"/>
      <c r="L17" s="11"/>
      <c r="M17" s="11"/>
      <c r="N17" s="238" t="s">
        <v>231</v>
      </c>
      <c r="O17" s="11"/>
      <c r="P17" s="11"/>
      <c r="Q17" s="11"/>
      <c r="R17" s="11"/>
      <c r="S17" s="11"/>
      <c r="T17" s="11"/>
      <c r="U17" s="11"/>
    </row>
    <row r="18" spans="1:21" s="17" customFormat="1" ht="36" customHeight="1" x14ac:dyDescent="0.4">
      <c r="A18" s="19"/>
      <c r="B18" s="12" t="s">
        <v>32</v>
      </c>
      <c r="C18" s="12"/>
      <c r="D18" s="12"/>
      <c r="E18" s="29"/>
      <c r="F18" s="12"/>
      <c r="G18" s="329"/>
      <c r="H18" s="329"/>
      <c r="I18" s="329"/>
      <c r="J18" s="329"/>
      <c r="K18" s="329"/>
      <c r="L18" s="12"/>
      <c r="M18" s="12"/>
      <c r="N18" s="238" t="s">
        <v>231</v>
      </c>
      <c r="O18" s="12"/>
      <c r="P18" s="12"/>
      <c r="Q18" s="12"/>
      <c r="R18" s="12"/>
      <c r="S18" s="12"/>
      <c r="T18" s="12"/>
      <c r="U18" s="12"/>
    </row>
    <row r="19" spans="1:21" ht="12" customHeight="1" x14ac:dyDescent="0.4">
      <c r="A19" s="11"/>
      <c r="B19" s="11"/>
      <c r="C19" s="11"/>
      <c r="D19" s="11"/>
      <c r="E19" s="11"/>
      <c r="F19" s="11"/>
      <c r="G19" s="33"/>
      <c r="H19" s="33"/>
      <c r="I19" s="33"/>
      <c r="J19" s="33"/>
      <c r="K19" s="33"/>
      <c r="L19" s="11"/>
      <c r="M19" s="11"/>
      <c r="N19" s="238" t="s">
        <v>231</v>
      </c>
      <c r="O19" s="11"/>
      <c r="P19" s="11"/>
      <c r="Q19" s="11"/>
      <c r="R19" s="11"/>
      <c r="S19" s="11"/>
      <c r="T19" s="11"/>
      <c r="U19" s="11"/>
    </row>
    <row r="20" spans="1:21" ht="30" customHeight="1" x14ac:dyDescent="0.4">
      <c r="A20" s="11"/>
      <c r="B20" s="330"/>
      <c r="C20" s="330"/>
      <c r="D20" s="330"/>
      <c r="E20" s="330"/>
      <c r="F20" s="11"/>
      <c r="G20" s="329"/>
      <c r="H20" s="329"/>
      <c r="I20" s="329"/>
      <c r="J20" s="329"/>
      <c r="K20" s="329"/>
      <c r="L20" s="11"/>
      <c r="M20" s="11"/>
      <c r="N20" s="238" t="s">
        <v>231</v>
      </c>
      <c r="O20" s="11"/>
      <c r="P20" s="11"/>
      <c r="Q20" s="11"/>
      <c r="R20" s="11"/>
      <c r="S20" s="11"/>
      <c r="T20" s="11"/>
      <c r="U20" s="11"/>
    </row>
    <row r="21" spans="1:21" s="17" customFormat="1" ht="36" customHeight="1" x14ac:dyDescent="0.4">
      <c r="A21" s="19"/>
      <c r="B21" s="12" t="s">
        <v>32</v>
      </c>
      <c r="C21" s="12"/>
      <c r="D21" s="12"/>
      <c r="E21" s="29"/>
      <c r="F21" s="12"/>
      <c r="G21" s="329"/>
      <c r="H21" s="329"/>
      <c r="I21" s="329"/>
      <c r="J21" s="329"/>
      <c r="K21" s="329"/>
      <c r="L21" s="12"/>
      <c r="M21" s="12"/>
      <c r="N21" s="238" t="s">
        <v>231</v>
      </c>
      <c r="O21" s="12"/>
      <c r="P21" s="12"/>
      <c r="Q21" s="12"/>
      <c r="R21" s="12"/>
      <c r="S21" s="12"/>
      <c r="T21" s="12"/>
      <c r="U21" s="12"/>
    </row>
    <row r="22" spans="1:21" ht="12" customHeight="1" x14ac:dyDescent="0.4">
      <c r="A22" s="11"/>
      <c r="B22" s="11"/>
      <c r="C22" s="11"/>
      <c r="D22" s="11"/>
      <c r="E22" s="11"/>
      <c r="F22" s="11"/>
      <c r="G22" s="33"/>
      <c r="H22" s="33"/>
      <c r="I22" s="33"/>
      <c r="J22" s="33"/>
      <c r="K22" s="33"/>
      <c r="L22" s="11"/>
      <c r="M22" s="11"/>
      <c r="N22" s="238" t="s">
        <v>231</v>
      </c>
      <c r="O22" s="11"/>
      <c r="P22" s="11"/>
      <c r="Q22" s="11"/>
      <c r="R22" s="11"/>
      <c r="S22" s="11"/>
      <c r="T22" s="11"/>
      <c r="U22" s="11"/>
    </row>
    <row r="23" spans="1:21" ht="30" customHeight="1" x14ac:dyDescent="0.4">
      <c r="A23" s="11"/>
      <c r="B23" s="330"/>
      <c r="C23" s="330"/>
      <c r="D23" s="330"/>
      <c r="E23" s="330"/>
      <c r="F23" s="11"/>
      <c r="G23" s="329"/>
      <c r="H23" s="329"/>
      <c r="I23" s="329"/>
      <c r="J23" s="329"/>
      <c r="K23" s="329"/>
      <c r="L23" s="11"/>
      <c r="M23" s="11"/>
      <c r="N23" s="238" t="s">
        <v>231</v>
      </c>
      <c r="O23" s="11"/>
      <c r="P23" s="11"/>
      <c r="Q23" s="11"/>
      <c r="R23" s="11"/>
      <c r="S23" s="11"/>
      <c r="T23" s="11"/>
      <c r="U23" s="11"/>
    </row>
    <row r="24" spans="1:21" s="17" customFormat="1" ht="36" customHeight="1" x14ac:dyDescent="0.4">
      <c r="A24" s="19"/>
      <c r="B24" s="12" t="s">
        <v>32</v>
      </c>
      <c r="C24" s="12"/>
      <c r="D24" s="12"/>
      <c r="E24" s="29"/>
      <c r="F24" s="12"/>
      <c r="G24" s="329"/>
      <c r="H24" s="329"/>
      <c r="I24" s="329"/>
      <c r="J24" s="329"/>
      <c r="K24" s="329"/>
      <c r="L24" s="12"/>
      <c r="M24" s="12"/>
      <c r="N24" s="238" t="s">
        <v>231</v>
      </c>
      <c r="O24" s="12"/>
      <c r="P24" s="12"/>
      <c r="Q24" s="12"/>
      <c r="R24" s="12"/>
      <c r="S24" s="12"/>
      <c r="T24" s="12"/>
      <c r="U24" s="12"/>
    </row>
    <row r="25" spans="1:21" ht="12" customHeight="1" x14ac:dyDescent="0.4">
      <c r="A25" s="11"/>
      <c r="B25" s="11"/>
      <c r="C25" s="11"/>
      <c r="D25" s="11"/>
      <c r="E25" s="11"/>
      <c r="F25" s="11"/>
      <c r="G25" s="33"/>
      <c r="H25" s="33"/>
      <c r="I25" s="33"/>
      <c r="J25" s="33"/>
      <c r="K25" s="33"/>
      <c r="L25" s="11"/>
      <c r="M25" s="11"/>
      <c r="N25" s="238" t="s">
        <v>231</v>
      </c>
      <c r="O25" s="11"/>
      <c r="P25" s="11"/>
      <c r="Q25" s="11"/>
      <c r="R25" s="11"/>
      <c r="S25" s="11"/>
      <c r="T25" s="11"/>
      <c r="U25" s="11"/>
    </row>
    <row r="26" spans="1:21" ht="30" customHeight="1" x14ac:dyDescent="0.4">
      <c r="A26" s="11"/>
      <c r="B26" s="330"/>
      <c r="C26" s="330"/>
      <c r="D26" s="330"/>
      <c r="E26" s="330"/>
      <c r="F26" s="11"/>
      <c r="G26" s="329"/>
      <c r="H26" s="329"/>
      <c r="I26" s="329"/>
      <c r="J26" s="329"/>
      <c r="K26" s="329"/>
      <c r="L26" s="11"/>
      <c r="M26" s="11"/>
      <c r="N26" s="238" t="s">
        <v>231</v>
      </c>
      <c r="O26" s="11"/>
      <c r="P26" s="11"/>
      <c r="Q26" s="11"/>
      <c r="R26" s="11"/>
      <c r="S26" s="11"/>
      <c r="T26" s="11"/>
      <c r="U26" s="11"/>
    </row>
    <row r="27" spans="1:21" s="17" customFormat="1" ht="36" customHeight="1" x14ac:dyDescent="0.4">
      <c r="A27" s="19"/>
      <c r="B27" s="12" t="s">
        <v>32</v>
      </c>
      <c r="C27" s="12"/>
      <c r="D27" s="12"/>
      <c r="E27" s="29"/>
      <c r="F27" s="12"/>
      <c r="G27" s="329"/>
      <c r="H27" s="329"/>
      <c r="I27" s="329"/>
      <c r="J27" s="329"/>
      <c r="K27" s="329"/>
      <c r="L27" s="12"/>
      <c r="M27" s="12"/>
      <c r="N27" s="238" t="s">
        <v>232</v>
      </c>
      <c r="O27" s="12"/>
      <c r="P27" s="12"/>
      <c r="Q27" s="12"/>
      <c r="R27" s="12"/>
      <c r="S27" s="12"/>
      <c r="T27" s="12"/>
      <c r="U27" s="12"/>
    </row>
    <row r="28" spans="1:21" ht="12" customHeight="1" x14ac:dyDescent="0.4">
      <c r="A28" s="11"/>
      <c r="B28" s="11"/>
      <c r="C28" s="11"/>
      <c r="D28" s="11"/>
      <c r="E28" s="11"/>
      <c r="F28" s="11"/>
      <c r="G28" s="33"/>
      <c r="H28" s="33"/>
      <c r="I28" s="33"/>
      <c r="J28" s="33"/>
      <c r="K28" s="33"/>
      <c r="L28" s="11"/>
      <c r="M28" s="11"/>
      <c r="O28" s="11"/>
      <c r="P28" s="11"/>
      <c r="Q28" s="11"/>
      <c r="R28" s="11"/>
      <c r="S28" s="11"/>
      <c r="T28" s="11"/>
      <c r="U28" s="11"/>
    </row>
    <row r="29" spans="1:21" x14ac:dyDescent="0.4">
      <c r="A29" s="11"/>
      <c r="B29" s="36" t="s">
        <v>35</v>
      </c>
      <c r="C29" s="11"/>
      <c r="D29" s="11"/>
      <c r="E29" s="11"/>
      <c r="F29" s="11"/>
      <c r="G29" s="11"/>
      <c r="H29" s="11"/>
      <c r="I29" s="11"/>
      <c r="J29" s="11"/>
      <c r="K29" s="11"/>
      <c r="L29" s="11"/>
      <c r="M29" s="11"/>
      <c r="N29" s="238" t="s">
        <v>233</v>
      </c>
      <c r="O29" s="11"/>
      <c r="P29" s="11"/>
      <c r="Q29" s="11"/>
      <c r="R29" s="11"/>
      <c r="S29" s="11"/>
      <c r="T29" s="11"/>
      <c r="U29" s="11"/>
    </row>
    <row r="30" spans="1:21" x14ac:dyDescent="0.4">
      <c r="A30" s="11"/>
      <c r="B30" s="11"/>
      <c r="C30" s="11"/>
      <c r="D30" s="11"/>
      <c r="E30" s="11"/>
      <c r="F30" s="11"/>
      <c r="G30" s="11"/>
      <c r="H30" s="11"/>
      <c r="I30" s="11"/>
      <c r="J30" s="11"/>
      <c r="K30" s="11"/>
      <c r="L30" s="11"/>
      <c r="M30" s="11"/>
      <c r="N30" s="11"/>
      <c r="O30" s="11"/>
      <c r="P30" s="11"/>
      <c r="Q30" s="11"/>
      <c r="R30" s="11"/>
      <c r="S30" s="11"/>
      <c r="T30" s="11"/>
      <c r="U30" s="11"/>
    </row>
    <row r="31" spans="1:21" x14ac:dyDescent="0.4">
      <c r="A31" s="11"/>
      <c r="B31" s="11"/>
      <c r="C31" s="11"/>
      <c r="D31" s="11"/>
      <c r="E31" s="11"/>
      <c r="F31" s="11"/>
      <c r="G31" s="11"/>
      <c r="H31" s="11"/>
      <c r="I31" s="11"/>
      <c r="J31" s="11"/>
      <c r="K31" s="11"/>
      <c r="L31" s="11"/>
      <c r="M31" s="11"/>
      <c r="N31" s="11"/>
      <c r="O31" s="11"/>
      <c r="P31" s="11"/>
      <c r="Q31" s="11"/>
      <c r="R31" s="11"/>
      <c r="S31" s="11"/>
      <c r="T31" s="11"/>
      <c r="U31" s="11"/>
    </row>
    <row r="32" spans="1:21" x14ac:dyDescent="0.4">
      <c r="A32" s="11"/>
      <c r="B32" s="11"/>
      <c r="C32" s="11"/>
      <c r="D32" s="11"/>
      <c r="E32" s="11"/>
      <c r="F32" s="11"/>
      <c r="G32" s="11"/>
      <c r="H32" s="11"/>
      <c r="I32" s="11"/>
      <c r="J32" s="11"/>
      <c r="K32" s="11"/>
      <c r="L32" s="11"/>
      <c r="M32" s="11"/>
      <c r="N32" s="11"/>
      <c r="O32" s="11"/>
      <c r="P32" s="11"/>
      <c r="Q32" s="11"/>
      <c r="R32" s="11"/>
      <c r="S32" s="11"/>
      <c r="T32" s="11"/>
      <c r="U32" s="11"/>
    </row>
    <row r="33" spans="1:21" x14ac:dyDescent="0.4">
      <c r="A33" s="11"/>
      <c r="B33" s="11"/>
      <c r="C33" s="11"/>
      <c r="D33" s="11"/>
      <c r="E33" s="11"/>
      <c r="F33" s="11"/>
      <c r="G33" s="11"/>
      <c r="H33" s="11"/>
      <c r="I33" s="11"/>
      <c r="J33" s="11"/>
      <c r="K33" s="11"/>
      <c r="L33" s="11"/>
      <c r="M33" s="11"/>
      <c r="N33" s="11"/>
      <c r="O33" s="11"/>
      <c r="P33" s="11"/>
      <c r="Q33" s="11"/>
      <c r="R33" s="11"/>
      <c r="S33" s="11"/>
      <c r="T33" s="11"/>
      <c r="U33" s="11"/>
    </row>
    <row r="34" spans="1:21" x14ac:dyDescent="0.4">
      <c r="A34" s="11"/>
      <c r="B34" s="11"/>
      <c r="C34" s="11"/>
      <c r="D34" s="11"/>
      <c r="E34" s="11"/>
      <c r="F34" s="11"/>
      <c r="G34" s="11"/>
      <c r="H34" s="11"/>
      <c r="I34" s="11"/>
      <c r="J34" s="11"/>
      <c r="K34" s="11"/>
      <c r="L34" s="11"/>
      <c r="M34" s="11"/>
      <c r="N34" s="11"/>
      <c r="O34" s="11"/>
      <c r="P34" s="11"/>
      <c r="Q34" s="11"/>
      <c r="R34" s="11"/>
      <c r="S34" s="11"/>
      <c r="T34" s="11"/>
      <c r="U34" s="11"/>
    </row>
    <row r="35" spans="1:21" x14ac:dyDescent="0.4">
      <c r="A35" s="11"/>
      <c r="B35" s="11"/>
      <c r="C35" s="11"/>
      <c r="D35" s="11"/>
      <c r="E35" s="11"/>
      <c r="F35" s="11"/>
      <c r="G35" s="11"/>
      <c r="H35" s="11"/>
      <c r="I35" s="11"/>
      <c r="J35" s="11"/>
      <c r="K35" s="11"/>
      <c r="L35" s="11"/>
      <c r="M35" s="11"/>
      <c r="N35" s="11"/>
      <c r="O35" s="11"/>
      <c r="P35" s="11"/>
      <c r="Q35" s="11"/>
      <c r="R35" s="11"/>
      <c r="S35" s="11"/>
      <c r="T35" s="11"/>
      <c r="U35" s="11"/>
    </row>
    <row r="36" spans="1:21" x14ac:dyDescent="0.4">
      <c r="A36" s="11"/>
      <c r="B36" s="11"/>
      <c r="C36" s="11"/>
      <c r="D36" s="11"/>
      <c r="E36" s="11"/>
      <c r="F36" s="11"/>
      <c r="G36" s="11"/>
      <c r="H36" s="11"/>
      <c r="I36" s="11"/>
      <c r="J36" s="11"/>
      <c r="K36" s="11"/>
      <c r="L36" s="11"/>
      <c r="M36" s="11"/>
      <c r="N36" s="11"/>
      <c r="O36" s="11"/>
      <c r="P36" s="11"/>
      <c r="Q36" s="11"/>
      <c r="R36" s="11"/>
      <c r="S36" s="11"/>
      <c r="T36" s="11"/>
      <c r="U36" s="11"/>
    </row>
    <row r="37" spans="1:21" x14ac:dyDescent="0.4">
      <c r="A37" s="11"/>
      <c r="B37" s="11"/>
      <c r="C37" s="11"/>
      <c r="D37" s="11"/>
      <c r="E37" s="11"/>
      <c r="F37" s="11"/>
      <c r="G37" s="11"/>
      <c r="H37" s="11"/>
      <c r="I37" s="11"/>
      <c r="J37" s="11"/>
      <c r="K37" s="11"/>
      <c r="L37" s="11"/>
      <c r="M37" s="11"/>
      <c r="N37" s="11"/>
      <c r="O37" s="11"/>
      <c r="P37" s="11"/>
      <c r="Q37" s="11"/>
      <c r="R37" s="11"/>
      <c r="S37" s="11"/>
      <c r="T37" s="11"/>
      <c r="U37" s="11"/>
    </row>
    <row r="38" spans="1:21" x14ac:dyDescent="0.4">
      <c r="A38" s="11"/>
      <c r="B38" s="11"/>
      <c r="C38" s="11"/>
      <c r="D38" s="11"/>
      <c r="E38" s="11"/>
      <c r="F38" s="11"/>
      <c r="G38" s="11"/>
      <c r="H38" s="11"/>
      <c r="I38" s="11"/>
      <c r="J38" s="11"/>
      <c r="K38" s="11"/>
      <c r="L38" s="11"/>
      <c r="M38" s="11"/>
      <c r="N38" s="11"/>
      <c r="O38" s="11"/>
      <c r="P38" s="11"/>
      <c r="Q38" s="11"/>
      <c r="R38" s="11"/>
      <c r="S38" s="11"/>
      <c r="T38" s="11"/>
      <c r="U38" s="11"/>
    </row>
    <row r="39" spans="1:21" x14ac:dyDescent="0.4">
      <c r="A39" s="11"/>
      <c r="B39" s="11"/>
      <c r="C39" s="11"/>
      <c r="D39" s="11"/>
      <c r="E39" s="11"/>
      <c r="F39" s="11"/>
      <c r="G39" s="11"/>
      <c r="H39" s="11"/>
      <c r="I39" s="11"/>
      <c r="J39" s="11"/>
      <c r="K39" s="11"/>
      <c r="L39" s="11"/>
      <c r="M39" s="11"/>
      <c r="N39" s="11"/>
      <c r="O39" s="11"/>
      <c r="P39" s="11"/>
      <c r="Q39" s="11"/>
      <c r="R39" s="11"/>
      <c r="S39" s="11"/>
      <c r="T39" s="11"/>
      <c r="U39" s="11"/>
    </row>
    <row r="40" spans="1:21" x14ac:dyDescent="0.4">
      <c r="A40" s="11"/>
      <c r="B40" s="11"/>
      <c r="C40" s="11"/>
      <c r="D40" s="11"/>
      <c r="E40" s="11"/>
      <c r="F40" s="11"/>
      <c r="G40" s="11"/>
      <c r="H40" s="11"/>
      <c r="I40" s="11"/>
      <c r="J40" s="11"/>
      <c r="K40" s="11"/>
      <c r="L40" s="11"/>
      <c r="M40" s="11"/>
      <c r="N40" s="11"/>
      <c r="O40" s="11"/>
      <c r="P40" s="11"/>
      <c r="Q40" s="11"/>
      <c r="R40" s="11"/>
      <c r="S40" s="11"/>
      <c r="T40" s="11"/>
      <c r="U40" s="11"/>
    </row>
    <row r="41" spans="1:21" x14ac:dyDescent="0.4">
      <c r="A41" s="11"/>
      <c r="B41" s="11"/>
      <c r="C41" s="11"/>
      <c r="D41" s="11"/>
      <c r="E41" s="11"/>
      <c r="F41" s="11"/>
      <c r="G41" s="11"/>
      <c r="H41" s="11"/>
      <c r="I41" s="11"/>
      <c r="J41" s="11"/>
      <c r="K41" s="11"/>
      <c r="L41" s="11"/>
      <c r="M41" s="11"/>
      <c r="N41" s="11"/>
      <c r="O41" s="11"/>
      <c r="P41" s="11"/>
      <c r="Q41" s="11"/>
      <c r="R41" s="11"/>
      <c r="S41" s="11"/>
      <c r="T41" s="11"/>
      <c r="U41" s="11"/>
    </row>
    <row r="42" spans="1:21" x14ac:dyDescent="0.4">
      <c r="A42" s="11"/>
      <c r="B42" s="11"/>
      <c r="C42" s="11"/>
      <c r="D42" s="11"/>
      <c r="E42" s="11"/>
      <c r="F42" s="11"/>
      <c r="G42" s="11"/>
      <c r="H42" s="11"/>
      <c r="I42" s="11"/>
      <c r="J42" s="11"/>
      <c r="K42" s="11"/>
      <c r="L42" s="11"/>
      <c r="M42" s="11"/>
      <c r="N42" s="11"/>
      <c r="O42" s="11"/>
      <c r="P42" s="11"/>
      <c r="Q42" s="11"/>
      <c r="R42" s="11"/>
      <c r="S42" s="11"/>
      <c r="T42" s="11"/>
      <c r="U42" s="11"/>
    </row>
    <row r="43" spans="1:21" x14ac:dyDescent="0.4">
      <c r="A43" s="11"/>
      <c r="B43" s="11"/>
      <c r="C43" s="11"/>
      <c r="D43" s="11"/>
      <c r="E43" s="11"/>
      <c r="F43" s="11"/>
      <c r="G43" s="11"/>
      <c r="H43" s="11"/>
      <c r="I43" s="11"/>
      <c r="J43" s="11"/>
      <c r="K43" s="11"/>
      <c r="L43" s="11"/>
      <c r="M43" s="11"/>
      <c r="N43" s="11"/>
      <c r="O43" s="11"/>
      <c r="P43" s="11"/>
      <c r="Q43" s="11"/>
      <c r="R43" s="11"/>
      <c r="S43" s="11"/>
      <c r="T43" s="11"/>
      <c r="U43" s="11"/>
    </row>
    <row r="44" spans="1:21" x14ac:dyDescent="0.4">
      <c r="A44" s="11"/>
      <c r="B44" s="11"/>
      <c r="C44" s="11"/>
      <c r="D44" s="11"/>
      <c r="E44" s="11"/>
      <c r="F44" s="11"/>
      <c r="G44" s="11"/>
      <c r="H44" s="11"/>
      <c r="I44" s="11"/>
      <c r="J44" s="11"/>
      <c r="K44" s="11"/>
      <c r="L44" s="11"/>
      <c r="M44" s="11"/>
      <c r="N44" s="11"/>
      <c r="O44" s="11"/>
      <c r="P44" s="11"/>
      <c r="Q44" s="11"/>
      <c r="R44" s="11"/>
      <c r="S44" s="11"/>
      <c r="T44" s="11"/>
      <c r="U44" s="11"/>
    </row>
    <row r="45" spans="1:21" x14ac:dyDescent="0.4">
      <c r="A45" s="11"/>
      <c r="B45" s="11"/>
      <c r="C45" s="11"/>
      <c r="D45" s="11"/>
      <c r="E45" s="11"/>
      <c r="F45" s="11"/>
      <c r="G45" s="11"/>
      <c r="H45" s="11"/>
      <c r="I45" s="11"/>
      <c r="J45" s="11"/>
      <c r="K45" s="11"/>
      <c r="L45" s="11"/>
      <c r="M45" s="11"/>
      <c r="N45" s="11"/>
      <c r="O45" s="11"/>
      <c r="P45" s="11"/>
      <c r="Q45" s="11"/>
      <c r="R45" s="11"/>
      <c r="S45" s="11"/>
      <c r="T45" s="11"/>
      <c r="U45" s="11"/>
    </row>
    <row r="46" spans="1:21" x14ac:dyDescent="0.4">
      <c r="A46" s="11"/>
      <c r="B46" s="11"/>
      <c r="C46" s="11"/>
      <c r="D46" s="11"/>
      <c r="E46" s="11"/>
      <c r="F46" s="11"/>
      <c r="G46" s="11"/>
      <c r="H46" s="11"/>
      <c r="I46" s="11"/>
      <c r="J46" s="11"/>
      <c r="K46" s="11"/>
      <c r="L46" s="11"/>
      <c r="M46" s="11"/>
      <c r="N46" s="11"/>
      <c r="O46" s="11"/>
      <c r="P46" s="11"/>
      <c r="Q46" s="11"/>
      <c r="R46" s="11"/>
      <c r="S46" s="11"/>
      <c r="T46" s="11"/>
      <c r="U46" s="11"/>
    </row>
    <row r="47" spans="1:21" x14ac:dyDescent="0.4">
      <c r="A47" s="11"/>
      <c r="B47" s="11"/>
      <c r="C47" s="11"/>
      <c r="D47" s="11"/>
      <c r="E47" s="11"/>
      <c r="F47" s="11"/>
      <c r="G47" s="11"/>
      <c r="H47" s="11"/>
      <c r="I47" s="11"/>
      <c r="J47" s="11"/>
      <c r="K47" s="11"/>
      <c r="L47" s="11"/>
      <c r="M47" s="11"/>
      <c r="N47" s="11"/>
      <c r="O47" s="11"/>
      <c r="P47" s="11"/>
      <c r="Q47" s="11"/>
      <c r="R47" s="11"/>
      <c r="S47" s="11"/>
      <c r="T47" s="11"/>
      <c r="U47" s="11"/>
    </row>
    <row r="48" spans="1:21" x14ac:dyDescent="0.4">
      <c r="A48" s="11"/>
      <c r="B48" s="11"/>
      <c r="C48" s="11"/>
      <c r="D48" s="11"/>
      <c r="E48" s="11"/>
      <c r="F48" s="11"/>
      <c r="G48" s="11"/>
      <c r="H48" s="11"/>
      <c r="I48" s="11"/>
      <c r="J48" s="11"/>
      <c r="K48" s="11"/>
      <c r="L48" s="11"/>
      <c r="M48" s="11"/>
      <c r="N48" s="11"/>
      <c r="O48" s="11"/>
      <c r="P48" s="11"/>
      <c r="Q48" s="11"/>
      <c r="R48" s="11"/>
      <c r="S48" s="11"/>
      <c r="T48" s="11"/>
      <c r="U48" s="11"/>
    </row>
    <row r="49" spans="1:21" x14ac:dyDescent="0.4">
      <c r="A49" s="11"/>
      <c r="B49" s="11"/>
      <c r="C49" s="11"/>
      <c r="D49" s="11"/>
      <c r="E49" s="11"/>
      <c r="F49" s="11"/>
      <c r="G49" s="11"/>
      <c r="H49" s="11"/>
      <c r="I49" s="11"/>
      <c r="J49" s="11"/>
      <c r="K49" s="11"/>
      <c r="L49" s="11"/>
      <c r="M49" s="11"/>
      <c r="N49" s="11"/>
      <c r="O49" s="11"/>
      <c r="P49" s="11"/>
      <c r="Q49" s="11"/>
      <c r="R49" s="11"/>
      <c r="S49" s="11"/>
      <c r="T49" s="11"/>
      <c r="U49" s="11"/>
    </row>
    <row r="50" spans="1:21" x14ac:dyDescent="0.4">
      <c r="A50" s="11"/>
      <c r="B50" s="11"/>
      <c r="C50" s="11"/>
      <c r="D50" s="11"/>
      <c r="E50" s="11"/>
      <c r="F50" s="11"/>
      <c r="G50" s="11"/>
      <c r="H50" s="11"/>
      <c r="I50" s="11"/>
      <c r="J50" s="11"/>
      <c r="K50" s="11"/>
      <c r="L50" s="11"/>
      <c r="M50" s="11"/>
      <c r="N50" s="11"/>
      <c r="O50" s="11"/>
      <c r="P50" s="11"/>
      <c r="Q50" s="11"/>
      <c r="R50" s="11"/>
      <c r="S50" s="11"/>
      <c r="T50" s="11"/>
      <c r="U50" s="11"/>
    </row>
    <row r="51" spans="1:21" x14ac:dyDescent="0.4">
      <c r="A51" s="11"/>
      <c r="B51" s="11"/>
      <c r="C51" s="11"/>
      <c r="D51" s="11"/>
      <c r="E51" s="11"/>
      <c r="F51" s="11"/>
      <c r="G51" s="11"/>
      <c r="H51" s="11"/>
      <c r="I51" s="11"/>
      <c r="J51" s="11"/>
      <c r="K51" s="11"/>
      <c r="L51" s="11"/>
      <c r="M51" s="11"/>
      <c r="N51" s="11"/>
      <c r="O51" s="11"/>
      <c r="P51" s="11"/>
      <c r="Q51" s="11"/>
      <c r="R51" s="11"/>
      <c r="S51" s="11"/>
      <c r="T51" s="11"/>
      <c r="U51" s="11"/>
    </row>
    <row r="52" spans="1:21" x14ac:dyDescent="0.4">
      <c r="A52" s="11"/>
      <c r="B52" s="11"/>
      <c r="C52" s="11"/>
      <c r="D52" s="11"/>
      <c r="E52" s="11"/>
      <c r="F52" s="11"/>
      <c r="G52" s="11"/>
      <c r="H52" s="11"/>
      <c r="I52" s="11"/>
      <c r="J52" s="11"/>
      <c r="K52" s="11"/>
      <c r="L52" s="11"/>
      <c r="M52" s="11"/>
      <c r="N52" s="11"/>
      <c r="O52" s="11"/>
      <c r="P52" s="11"/>
      <c r="Q52" s="11"/>
      <c r="R52" s="11"/>
      <c r="S52" s="11"/>
      <c r="T52" s="11"/>
      <c r="U52" s="11"/>
    </row>
    <row r="53" spans="1:21" x14ac:dyDescent="0.4">
      <c r="A53" s="11"/>
      <c r="B53" s="11"/>
      <c r="C53" s="11"/>
      <c r="D53" s="11"/>
      <c r="E53" s="11"/>
      <c r="F53" s="11"/>
      <c r="G53" s="11"/>
      <c r="H53" s="11"/>
      <c r="I53" s="11"/>
      <c r="J53" s="11"/>
      <c r="K53" s="11"/>
      <c r="L53" s="11"/>
      <c r="M53" s="11"/>
      <c r="N53" s="11"/>
      <c r="O53" s="11"/>
      <c r="P53" s="11"/>
      <c r="Q53" s="11"/>
      <c r="R53" s="11"/>
      <c r="S53" s="11"/>
      <c r="T53" s="11"/>
      <c r="U53" s="11"/>
    </row>
    <row r="54" spans="1:21" x14ac:dyDescent="0.4">
      <c r="A54" s="11"/>
      <c r="B54" s="11"/>
      <c r="C54" s="11"/>
      <c r="D54" s="11"/>
      <c r="E54" s="11"/>
      <c r="F54" s="11"/>
      <c r="G54" s="11"/>
      <c r="H54" s="11"/>
      <c r="I54" s="11"/>
      <c r="J54" s="11"/>
      <c r="K54" s="11"/>
      <c r="L54" s="11"/>
      <c r="M54" s="11"/>
      <c r="N54" s="11"/>
      <c r="O54" s="11"/>
      <c r="P54" s="11"/>
      <c r="Q54" s="11"/>
      <c r="R54" s="11"/>
      <c r="S54" s="11"/>
      <c r="T54" s="11"/>
      <c r="U54" s="11"/>
    </row>
    <row r="55" spans="1:21" x14ac:dyDescent="0.4">
      <c r="A55" s="11"/>
      <c r="B55" s="11"/>
      <c r="C55" s="11"/>
      <c r="D55" s="11"/>
      <c r="E55" s="11"/>
      <c r="F55" s="11"/>
      <c r="G55" s="11"/>
      <c r="H55" s="11"/>
      <c r="I55" s="11"/>
      <c r="J55" s="11"/>
      <c r="K55" s="11"/>
      <c r="L55" s="11"/>
      <c r="M55" s="11"/>
      <c r="N55" s="11"/>
      <c r="O55" s="11"/>
      <c r="P55" s="11"/>
      <c r="Q55" s="11"/>
      <c r="R55" s="11"/>
      <c r="S55" s="11"/>
      <c r="T55" s="11"/>
      <c r="U55" s="11"/>
    </row>
    <row r="56" spans="1:21" x14ac:dyDescent="0.4">
      <c r="A56" s="11"/>
      <c r="B56" s="11"/>
      <c r="C56" s="11"/>
      <c r="D56" s="11"/>
      <c r="E56" s="11"/>
      <c r="F56" s="11"/>
      <c r="G56" s="11"/>
      <c r="H56" s="11"/>
      <c r="I56" s="11"/>
      <c r="J56" s="11"/>
      <c r="K56" s="11"/>
      <c r="L56" s="11"/>
      <c r="M56" s="11"/>
      <c r="N56" s="11"/>
      <c r="O56" s="11"/>
      <c r="P56" s="11"/>
      <c r="Q56" s="11"/>
      <c r="R56" s="11"/>
      <c r="S56" s="11"/>
      <c r="T56" s="11"/>
      <c r="U56" s="11"/>
    </row>
    <row r="57" spans="1:21" x14ac:dyDescent="0.4">
      <c r="A57" s="11"/>
      <c r="B57" s="11"/>
      <c r="C57" s="11"/>
      <c r="D57" s="11"/>
      <c r="E57" s="11"/>
      <c r="F57" s="11"/>
      <c r="G57" s="11"/>
      <c r="H57" s="11"/>
      <c r="I57" s="11"/>
      <c r="J57" s="11"/>
      <c r="K57" s="11"/>
      <c r="L57" s="11"/>
      <c r="M57" s="11"/>
      <c r="N57" s="11"/>
      <c r="O57" s="11"/>
      <c r="P57" s="11"/>
      <c r="Q57" s="11"/>
      <c r="R57" s="11"/>
      <c r="S57" s="11"/>
      <c r="T57" s="11"/>
      <c r="U57" s="11"/>
    </row>
    <row r="58" spans="1:21" x14ac:dyDescent="0.4">
      <c r="A58" s="11"/>
      <c r="B58" s="11"/>
      <c r="C58" s="11"/>
      <c r="D58" s="11"/>
      <c r="E58" s="11"/>
      <c r="F58" s="11"/>
      <c r="G58" s="11"/>
      <c r="H58" s="11"/>
      <c r="I58" s="11"/>
      <c r="J58" s="11"/>
      <c r="K58" s="11"/>
      <c r="L58" s="11"/>
      <c r="M58" s="11"/>
      <c r="N58" s="11"/>
      <c r="O58" s="11"/>
      <c r="P58" s="11"/>
      <c r="Q58" s="11"/>
      <c r="R58" s="11"/>
      <c r="S58" s="11"/>
      <c r="T58" s="11"/>
      <c r="U58" s="11"/>
    </row>
    <row r="59" spans="1:21" x14ac:dyDescent="0.4">
      <c r="A59" s="11"/>
      <c r="B59" s="11"/>
      <c r="C59" s="11"/>
      <c r="D59" s="11"/>
      <c r="E59" s="11"/>
      <c r="F59" s="11"/>
      <c r="G59" s="11"/>
      <c r="H59" s="11"/>
      <c r="I59" s="11"/>
      <c r="J59" s="11"/>
      <c r="K59" s="11"/>
      <c r="L59" s="11"/>
      <c r="M59" s="11"/>
      <c r="N59" s="11"/>
      <c r="O59" s="11"/>
      <c r="P59" s="11"/>
      <c r="Q59" s="11"/>
      <c r="R59" s="11"/>
      <c r="S59" s="11"/>
      <c r="T59" s="11"/>
      <c r="U59" s="11"/>
    </row>
    <row r="60" spans="1:21" x14ac:dyDescent="0.4">
      <c r="A60" s="11"/>
      <c r="B60" s="11"/>
      <c r="C60" s="11"/>
      <c r="D60" s="11"/>
      <c r="E60" s="11"/>
      <c r="F60" s="11"/>
      <c r="G60" s="11"/>
      <c r="H60" s="11"/>
      <c r="I60" s="11"/>
      <c r="J60" s="11"/>
      <c r="K60" s="11"/>
      <c r="L60" s="11"/>
      <c r="M60" s="11"/>
      <c r="N60" s="11"/>
      <c r="O60" s="11"/>
      <c r="P60" s="11"/>
      <c r="Q60" s="11"/>
      <c r="R60" s="11"/>
      <c r="S60" s="11"/>
      <c r="T60" s="11"/>
      <c r="U60" s="11"/>
    </row>
    <row r="61" spans="1:21" x14ac:dyDescent="0.4">
      <c r="A61" s="11"/>
      <c r="B61" s="11"/>
      <c r="C61" s="11"/>
      <c r="D61" s="11"/>
      <c r="E61" s="11"/>
      <c r="F61" s="11"/>
      <c r="G61" s="11"/>
      <c r="H61" s="11"/>
      <c r="I61" s="11"/>
      <c r="J61" s="11"/>
      <c r="K61" s="11"/>
      <c r="L61" s="11"/>
      <c r="M61" s="11"/>
      <c r="N61" s="11"/>
      <c r="O61" s="11"/>
      <c r="P61" s="11"/>
      <c r="Q61" s="11"/>
      <c r="R61" s="11"/>
      <c r="S61" s="11"/>
      <c r="T61" s="11"/>
      <c r="U61" s="11"/>
    </row>
    <row r="62" spans="1:21" x14ac:dyDescent="0.4">
      <c r="A62" s="11"/>
      <c r="B62" s="11"/>
      <c r="C62" s="11"/>
      <c r="D62" s="11"/>
      <c r="E62" s="11"/>
      <c r="F62" s="11"/>
      <c r="G62" s="11"/>
      <c r="H62" s="11"/>
      <c r="I62" s="11"/>
      <c r="J62" s="11"/>
      <c r="K62" s="11"/>
      <c r="L62" s="11"/>
      <c r="M62" s="11"/>
      <c r="N62" s="11"/>
      <c r="O62" s="11"/>
      <c r="P62" s="11"/>
      <c r="Q62" s="11"/>
      <c r="R62" s="11"/>
      <c r="S62" s="11"/>
      <c r="T62" s="11"/>
      <c r="U62" s="11"/>
    </row>
    <row r="63" spans="1:21" x14ac:dyDescent="0.4">
      <c r="A63" s="11"/>
      <c r="B63" s="11"/>
      <c r="C63" s="11"/>
      <c r="D63" s="11"/>
      <c r="E63" s="11"/>
      <c r="F63" s="11"/>
      <c r="G63" s="11"/>
      <c r="H63" s="11"/>
      <c r="I63" s="11"/>
      <c r="J63" s="11"/>
      <c r="K63" s="11"/>
      <c r="L63" s="11"/>
      <c r="M63" s="11"/>
      <c r="N63" s="11"/>
      <c r="O63" s="11"/>
      <c r="P63" s="11"/>
      <c r="Q63" s="11"/>
      <c r="R63" s="11"/>
      <c r="S63" s="11"/>
      <c r="T63" s="11"/>
      <c r="U63" s="11"/>
    </row>
    <row r="64" spans="1:21" x14ac:dyDescent="0.4">
      <c r="A64" s="11"/>
      <c r="B64" s="11"/>
      <c r="C64" s="11"/>
      <c r="D64" s="11"/>
      <c r="E64" s="11"/>
      <c r="F64" s="11"/>
      <c r="G64" s="11"/>
      <c r="H64" s="11"/>
      <c r="I64" s="11"/>
      <c r="J64" s="11"/>
      <c r="K64" s="11"/>
      <c r="L64" s="11"/>
      <c r="M64" s="11"/>
      <c r="N64" s="11"/>
      <c r="O64" s="11"/>
      <c r="P64" s="11"/>
      <c r="Q64" s="11"/>
      <c r="R64" s="11"/>
      <c r="S64" s="11"/>
      <c r="T64" s="11"/>
      <c r="U64" s="11"/>
    </row>
    <row r="65" spans="1:21" x14ac:dyDescent="0.4">
      <c r="A65" s="11"/>
      <c r="B65" s="11"/>
      <c r="C65" s="11"/>
      <c r="D65" s="11"/>
      <c r="E65" s="11"/>
      <c r="F65" s="11"/>
      <c r="G65" s="11"/>
      <c r="H65" s="11"/>
      <c r="I65" s="11"/>
      <c r="J65" s="11"/>
      <c r="K65" s="11"/>
      <c r="L65" s="11"/>
      <c r="M65" s="11"/>
      <c r="N65" s="11"/>
      <c r="O65" s="11"/>
      <c r="P65" s="11"/>
      <c r="Q65" s="11"/>
      <c r="R65" s="11"/>
      <c r="S65" s="11"/>
      <c r="T65" s="11"/>
      <c r="U65" s="11"/>
    </row>
    <row r="66" spans="1:21" x14ac:dyDescent="0.4">
      <c r="A66" s="11"/>
      <c r="B66" s="11"/>
      <c r="C66" s="11"/>
      <c r="D66" s="11"/>
      <c r="E66" s="11"/>
      <c r="F66" s="11"/>
      <c r="G66" s="11"/>
      <c r="H66" s="11"/>
      <c r="I66" s="11"/>
      <c r="J66" s="11"/>
      <c r="K66" s="11"/>
      <c r="L66" s="11"/>
      <c r="M66" s="11"/>
      <c r="N66" s="11"/>
      <c r="O66" s="11"/>
      <c r="P66" s="11"/>
      <c r="Q66" s="11"/>
      <c r="R66" s="11"/>
      <c r="S66" s="11"/>
      <c r="T66" s="11"/>
      <c r="U66" s="11"/>
    </row>
    <row r="67" spans="1:21" x14ac:dyDescent="0.4">
      <c r="A67" s="11"/>
      <c r="B67" s="11"/>
      <c r="C67" s="11"/>
      <c r="D67" s="11"/>
      <c r="E67" s="11"/>
      <c r="F67" s="11"/>
      <c r="G67" s="11"/>
      <c r="H67" s="11"/>
      <c r="I67" s="11"/>
      <c r="J67" s="11"/>
      <c r="K67" s="11"/>
      <c r="L67" s="11"/>
      <c r="M67" s="11"/>
      <c r="N67" s="11"/>
      <c r="O67" s="11"/>
      <c r="P67" s="11"/>
      <c r="Q67" s="11"/>
      <c r="R67" s="11"/>
      <c r="S67" s="11"/>
      <c r="T67" s="11"/>
      <c r="U67" s="11"/>
    </row>
    <row r="68" spans="1:21" x14ac:dyDescent="0.4">
      <c r="A68" s="11"/>
      <c r="B68" s="11"/>
      <c r="C68" s="11"/>
      <c r="D68" s="11"/>
      <c r="E68" s="11"/>
      <c r="F68" s="11"/>
      <c r="G68" s="11"/>
      <c r="H68" s="11"/>
      <c r="I68" s="11"/>
      <c r="J68" s="11"/>
      <c r="K68" s="11"/>
      <c r="L68" s="11"/>
      <c r="M68" s="11"/>
      <c r="N68" s="11"/>
      <c r="O68" s="11"/>
      <c r="P68" s="11"/>
      <c r="Q68" s="11"/>
      <c r="R68" s="11"/>
      <c r="S68" s="11"/>
      <c r="T68" s="11"/>
      <c r="U68" s="11"/>
    </row>
    <row r="69" spans="1:21" x14ac:dyDescent="0.4">
      <c r="A69" s="11"/>
      <c r="B69" s="11"/>
      <c r="C69" s="11"/>
      <c r="D69" s="11"/>
      <c r="E69" s="11"/>
      <c r="F69" s="11"/>
      <c r="G69" s="11"/>
      <c r="H69" s="11"/>
      <c r="I69" s="11"/>
      <c r="J69" s="11"/>
      <c r="K69" s="11"/>
      <c r="L69" s="11"/>
      <c r="M69" s="11"/>
      <c r="N69" s="11"/>
      <c r="O69" s="11"/>
      <c r="P69" s="11"/>
      <c r="Q69" s="11"/>
      <c r="R69" s="11"/>
      <c r="S69" s="11"/>
      <c r="T69" s="11"/>
      <c r="U69" s="11"/>
    </row>
    <row r="70" spans="1:21" x14ac:dyDescent="0.4">
      <c r="A70" s="11"/>
      <c r="B70" s="11"/>
      <c r="C70" s="11"/>
      <c r="D70" s="11"/>
      <c r="E70" s="11"/>
      <c r="F70" s="11"/>
      <c r="G70" s="11"/>
      <c r="H70" s="11"/>
      <c r="I70" s="11"/>
      <c r="J70" s="11"/>
      <c r="K70" s="11"/>
      <c r="L70" s="11"/>
      <c r="M70" s="11"/>
      <c r="N70" s="11"/>
      <c r="O70" s="11"/>
      <c r="P70" s="11"/>
      <c r="Q70" s="11"/>
      <c r="R70" s="11"/>
      <c r="S70" s="11"/>
      <c r="T70" s="11"/>
      <c r="U70" s="11"/>
    </row>
    <row r="71" spans="1:21" x14ac:dyDescent="0.4">
      <c r="A71" s="11"/>
      <c r="B71" s="11"/>
      <c r="C71" s="11"/>
      <c r="D71" s="11"/>
      <c r="E71" s="11"/>
      <c r="F71" s="11"/>
      <c r="G71" s="11"/>
      <c r="H71" s="11"/>
      <c r="I71" s="11"/>
      <c r="J71" s="11"/>
      <c r="K71" s="11"/>
      <c r="L71" s="11"/>
      <c r="M71" s="11"/>
      <c r="N71" s="11"/>
      <c r="O71" s="11"/>
      <c r="P71" s="11"/>
      <c r="Q71" s="11"/>
      <c r="R71" s="11"/>
      <c r="S71" s="11"/>
      <c r="T71" s="11"/>
      <c r="U71" s="11"/>
    </row>
    <row r="72" spans="1:21" x14ac:dyDescent="0.4">
      <c r="A72" s="11"/>
      <c r="B72" s="11"/>
      <c r="C72" s="11"/>
      <c r="D72" s="11"/>
      <c r="E72" s="11"/>
      <c r="F72" s="11"/>
      <c r="G72" s="11"/>
      <c r="H72" s="11"/>
      <c r="I72" s="11"/>
      <c r="J72" s="11"/>
      <c r="K72" s="11"/>
      <c r="L72" s="11"/>
      <c r="M72" s="11"/>
      <c r="N72" s="11"/>
      <c r="O72" s="11"/>
      <c r="P72" s="11"/>
      <c r="Q72" s="11"/>
      <c r="R72" s="11"/>
      <c r="S72" s="11"/>
      <c r="T72" s="11"/>
      <c r="U72" s="11"/>
    </row>
    <row r="73" spans="1:21" x14ac:dyDescent="0.4">
      <c r="A73" s="11"/>
      <c r="B73" s="11"/>
      <c r="C73" s="11"/>
      <c r="D73" s="11"/>
      <c r="E73" s="11"/>
      <c r="F73" s="11"/>
      <c r="G73" s="11"/>
      <c r="H73" s="11"/>
      <c r="I73" s="11"/>
      <c r="J73" s="11"/>
      <c r="K73" s="11"/>
      <c r="L73" s="11"/>
      <c r="M73" s="11"/>
      <c r="N73" s="11"/>
      <c r="O73" s="11"/>
      <c r="P73" s="11"/>
      <c r="Q73" s="11"/>
      <c r="R73" s="11"/>
      <c r="S73" s="11"/>
      <c r="T73" s="11"/>
      <c r="U73" s="11"/>
    </row>
    <row r="74" spans="1:21" x14ac:dyDescent="0.4">
      <c r="A74" s="11"/>
      <c r="B74" s="11"/>
      <c r="C74" s="11"/>
      <c r="D74" s="11"/>
      <c r="E74" s="11"/>
      <c r="F74" s="11"/>
      <c r="G74" s="11"/>
      <c r="H74" s="11"/>
      <c r="I74" s="11"/>
      <c r="J74" s="11"/>
      <c r="K74" s="11"/>
      <c r="L74" s="11"/>
      <c r="M74" s="11"/>
      <c r="N74" s="11"/>
      <c r="O74" s="11"/>
      <c r="P74" s="11"/>
      <c r="Q74" s="11"/>
      <c r="R74" s="11"/>
      <c r="S74" s="11"/>
      <c r="T74" s="11"/>
      <c r="U74" s="11"/>
    </row>
    <row r="75" spans="1:21" x14ac:dyDescent="0.4">
      <c r="A75" s="11"/>
      <c r="B75" s="11"/>
      <c r="C75" s="11"/>
      <c r="D75" s="11"/>
      <c r="E75" s="11"/>
      <c r="F75" s="11"/>
      <c r="G75" s="11"/>
      <c r="H75" s="11"/>
      <c r="I75" s="11"/>
      <c r="J75" s="11"/>
      <c r="K75" s="11"/>
      <c r="L75" s="11"/>
      <c r="M75" s="11"/>
      <c r="N75" s="11"/>
      <c r="O75" s="11"/>
      <c r="P75" s="11"/>
      <c r="Q75" s="11"/>
      <c r="R75" s="11"/>
      <c r="S75" s="11"/>
      <c r="T75" s="11"/>
      <c r="U75" s="11"/>
    </row>
    <row r="76" spans="1:21" x14ac:dyDescent="0.4">
      <c r="A76" s="11"/>
      <c r="B76" s="11"/>
      <c r="C76" s="11"/>
      <c r="D76" s="11"/>
      <c r="E76" s="11"/>
      <c r="F76" s="11"/>
      <c r="G76" s="11"/>
      <c r="H76" s="11"/>
      <c r="I76" s="11"/>
      <c r="J76" s="11"/>
      <c r="K76" s="11"/>
      <c r="L76" s="11"/>
      <c r="M76" s="11"/>
      <c r="N76" s="11"/>
      <c r="O76" s="11"/>
      <c r="P76" s="11"/>
      <c r="Q76" s="11"/>
      <c r="R76" s="11"/>
      <c r="S76" s="11"/>
      <c r="T76" s="11"/>
      <c r="U76" s="11"/>
    </row>
    <row r="77" spans="1:21" x14ac:dyDescent="0.4">
      <c r="A77" s="11"/>
      <c r="B77" s="11"/>
      <c r="C77" s="11"/>
      <c r="D77" s="11"/>
      <c r="E77" s="11"/>
      <c r="F77" s="11"/>
      <c r="G77" s="11"/>
      <c r="H77" s="11"/>
      <c r="I77" s="11"/>
      <c r="J77" s="11"/>
      <c r="K77" s="11"/>
      <c r="L77" s="11"/>
      <c r="M77" s="11"/>
      <c r="N77" s="11"/>
      <c r="O77" s="11"/>
      <c r="P77" s="11"/>
      <c r="Q77" s="11"/>
      <c r="R77" s="11"/>
      <c r="S77" s="11"/>
      <c r="T77" s="11"/>
      <c r="U77" s="11"/>
    </row>
    <row r="78" spans="1:21" x14ac:dyDescent="0.4">
      <c r="A78" s="11"/>
      <c r="B78" s="11"/>
      <c r="C78" s="11"/>
      <c r="D78" s="11"/>
      <c r="E78" s="11"/>
      <c r="F78" s="11"/>
      <c r="G78" s="11"/>
      <c r="H78" s="11"/>
      <c r="I78" s="11"/>
      <c r="J78" s="11"/>
      <c r="K78" s="11"/>
      <c r="L78" s="11"/>
      <c r="M78" s="11"/>
      <c r="N78" s="11"/>
      <c r="O78" s="11"/>
      <c r="P78" s="11"/>
      <c r="Q78" s="11"/>
      <c r="R78" s="11"/>
      <c r="S78" s="11"/>
      <c r="T78" s="11"/>
      <c r="U78" s="11"/>
    </row>
    <row r="79" spans="1:21" x14ac:dyDescent="0.4">
      <c r="A79" s="11"/>
      <c r="B79" s="11"/>
      <c r="C79" s="11"/>
      <c r="D79" s="11"/>
      <c r="E79" s="11"/>
      <c r="F79" s="11"/>
      <c r="G79" s="11"/>
      <c r="H79" s="11"/>
      <c r="I79" s="11"/>
      <c r="J79" s="11"/>
      <c r="K79" s="11"/>
      <c r="L79" s="11"/>
      <c r="M79" s="11"/>
      <c r="N79" s="11"/>
      <c r="O79" s="11"/>
      <c r="P79" s="11"/>
      <c r="Q79" s="11"/>
      <c r="R79" s="11"/>
      <c r="S79" s="11"/>
      <c r="T79" s="11"/>
      <c r="U79" s="11"/>
    </row>
    <row r="80" spans="1:21" x14ac:dyDescent="0.4">
      <c r="A80" s="11"/>
      <c r="B80" s="11"/>
      <c r="C80" s="11"/>
      <c r="D80" s="11"/>
      <c r="E80" s="11"/>
      <c r="F80" s="11"/>
      <c r="G80" s="11"/>
      <c r="H80" s="11"/>
      <c r="I80" s="11"/>
      <c r="J80" s="11"/>
      <c r="K80" s="11"/>
      <c r="L80" s="11"/>
      <c r="M80" s="11"/>
      <c r="N80" s="11"/>
      <c r="O80" s="11"/>
      <c r="P80" s="11"/>
      <c r="Q80" s="11"/>
      <c r="R80" s="11"/>
      <c r="S80" s="11"/>
      <c r="T80" s="11"/>
      <c r="U80" s="11"/>
    </row>
    <row r="81" spans="1:21" x14ac:dyDescent="0.4">
      <c r="A81" s="11"/>
      <c r="B81" s="11"/>
      <c r="C81" s="11"/>
      <c r="D81" s="11"/>
      <c r="E81" s="11"/>
      <c r="F81" s="11"/>
      <c r="G81" s="11"/>
      <c r="H81" s="11"/>
      <c r="I81" s="11"/>
      <c r="J81" s="11"/>
      <c r="K81" s="11"/>
      <c r="L81" s="11"/>
      <c r="M81" s="11"/>
      <c r="N81" s="11"/>
      <c r="O81" s="11"/>
      <c r="P81" s="11"/>
      <c r="Q81" s="11"/>
      <c r="R81" s="11"/>
      <c r="S81" s="11"/>
      <c r="T81" s="11"/>
      <c r="U81" s="11"/>
    </row>
    <row r="82" spans="1:21" x14ac:dyDescent="0.4">
      <c r="A82" s="11"/>
      <c r="B82" s="11"/>
      <c r="C82" s="11"/>
      <c r="D82" s="11"/>
      <c r="E82" s="11"/>
      <c r="F82" s="11"/>
      <c r="G82" s="11"/>
      <c r="H82" s="11"/>
      <c r="I82" s="11"/>
      <c r="J82" s="11"/>
      <c r="K82" s="11"/>
      <c r="L82" s="11"/>
      <c r="M82" s="11"/>
      <c r="N82" s="11"/>
      <c r="O82" s="11"/>
      <c r="P82" s="11"/>
      <c r="Q82" s="11"/>
      <c r="R82" s="11"/>
      <c r="S82" s="11"/>
      <c r="T82" s="11"/>
      <c r="U82" s="11"/>
    </row>
    <row r="83" spans="1:21" x14ac:dyDescent="0.4">
      <c r="A83" s="11"/>
      <c r="B83" s="11"/>
      <c r="C83" s="11"/>
      <c r="D83" s="11"/>
      <c r="E83" s="11"/>
      <c r="F83" s="11"/>
      <c r="G83" s="11"/>
      <c r="H83" s="11"/>
      <c r="I83" s="11"/>
      <c r="J83" s="11"/>
      <c r="K83" s="11"/>
      <c r="L83" s="11"/>
      <c r="M83" s="11"/>
      <c r="N83" s="11"/>
      <c r="O83" s="11"/>
      <c r="P83" s="11"/>
      <c r="Q83" s="11"/>
      <c r="R83" s="11"/>
      <c r="S83" s="11"/>
      <c r="T83" s="11"/>
      <c r="U83" s="11"/>
    </row>
    <row r="84" spans="1:21" x14ac:dyDescent="0.4">
      <c r="A84" s="11"/>
      <c r="B84" s="11"/>
      <c r="C84" s="11"/>
      <c r="D84" s="11"/>
      <c r="E84" s="11"/>
      <c r="F84" s="11"/>
      <c r="G84" s="11"/>
      <c r="H84" s="11"/>
      <c r="I84" s="11"/>
      <c r="J84" s="11"/>
      <c r="K84" s="11"/>
      <c r="L84" s="11"/>
      <c r="M84" s="11"/>
      <c r="N84" s="11"/>
      <c r="O84" s="11"/>
      <c r="P84" s="11"/>
      <c r="Q84" s="11"/>
      <c r="R84" s="11"/>
      <c r="S84" s="11"/>
      <c r="T84" s="11"/>
      <c r="U84" s="11"/>
    </row>
    <row r="85" spans="1:21" x14ac:dyDescent="0.4">
      <c r="A85" s="11"/>
      <c r="B85" s="11"/>
      <c r="C85" s="11"/>
      <c r="D85" s="11"/>
      <c r="E85" s="11"/>
      <c r="F85" s="11"/>
      <c r="G85" s="11"/>
      <c r="H85" s="11"/>
      <c r="I85" s="11"/>
      <c r="J85" s="11"/>
      <c r="K85" s="11"/>
      <c r="L85" s="11"/>
      <c r="M85" s="11"/>
      <c r="N85" s="11"/>
      <c r="O85" s="11"/>
      <c r="P85" s="11"/>
      <c r="Q85" s="11"/>
      <c r="R85" s="11"/>
      <c r="S85" s="11"/>
      <c r="T85" s="11"/>
      <c r="U85" s="11"/>
    </row>
  </sheetData>
  <sheetProtection algorithmName="SHA-512" hashValue="/Ff12X0mHSgcH5Hz8XkVlmMKZ5PSfJv9bYPzZ2XhPiweeQCoF7g9dJJ0TY1AK/CqrlY6h30PTWLTsl3WmeBNow==" saltValue="CHevHj+60B+olUUjvePirQ==" spinCount="100000" sheet="1" objects="1" scenarios="1" formatCells="0" formatColumns="0" formatRows="0"/>
  <mergeCells count="15">
    <mergeCell ref="D4:K4"/>
    <mergeCell ref="G23:K24"/>
    <mergeCell ref="G26:K27"/>
    <mergeCell ref="B8:E8"/>
    <mergeCell ref="B11:E11"/>
    <mergeCell ref="B14:E14"/>
    <mergeCell ref="B17:E17"/>
    <mergeCell ref="B20:E20"/>
    <mergeCell ref="B23:E23"/>
    <mergeCell ref="B26:E26"/>
    <mergeCell ref="G8:K9"/>
    <mergeCell ref="G11:K12"/>
    <mergeCell ref="G14:K15"/>
    <mergeCell ref="G17:K18"/>
    <mergeCell ref="G20:K21"/>
  </mergeCells>
  <printOptions horizontalCentered="1"/>
  <pageMargins left="0.2" right="0.2" top="0.5" bottom="0.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70826-2965-4821-B6A9-49C9855C7020}">
  <sheetPr>
    <tabColor theme="4" tint="0.59999389629810485"/>
  </sheetPr>
  <dimension ref="A1:AE85"/>
  <sheetViews>
    <sheetView view="pageBreakPreview" zoomScaleNormal="100" zoomScaleSheetLayoutView="100" workbookViewId="0">
      <pane xSplit="12" ySplit="2" topLeftCell="M3" activePane="bottomRight" state="frozen"/>
      <selection activeCell="C6" sqref="C6:L7"/>
      <selection pane="topRight" activeCell="C6" sqref="C6:L7"/>
      <selection pane="bottomLeft" activeCell="C6" sqref="C6:L7"/>
      <selection pane="bottomRight" activeCell="N1" sqref="N1"/>
    </sheetView>
  </sheetViews>
  <sheetFormatPr defaultRowHeight="19.5" x14ac:dyDescent="0.4"/>
  <cols>
    <col min="1" max="1" width="2.7109375" style="15" customWidth="1"/>
    <col min="2" max="2" width="9.140625" style="15" customWidth="1"/>
    <col min="3" max="3" width="13.42578125" style="15" customWidth="1"/>
    <col min="4" max="5" width="9.28515625" style="15" customWidth="1"/>
    <col min="6" max="6" width="2.7109375" style="15" customWidth="1"/>
    <col min="7" max="10" width="9.28515625" style="15" customWidth="1"/>
    <col min="11" max="11" width="16.28515625" style="15" customWidth="1"/>
    <col min="12" max="12" width="3" style="15" customWidth="1"/>
    <col min="13" max="16384" width="9.140625" style="15"/>
  </cols>
  <sheetData>
    <row r="1" spans="1:31" s="41" customFormat="1" ht="30.75" customHeight="1" thickBot="1" x14ac:dyDescent="0.5">
      <c r="A1" s="40"/>
      <c r="B1" s="40"/>
      <c r="C1" s="40"/>
      <c r="E1" s="40"/>
      <c r="F1" s="40"/>
      <c r="G1" s="40"/>
      <c r="H1" s="40"/>
      <c r="I1" s="40"/>
      <c r="J1" s="40"/>
      <c r="K1" s="40"/>
      <c r="L1" s="71" t="str">
        <f>"CSP Funding Application for "&amp;LEFT(Budget,4)</f>
        <v>CSP Funding Application for 2024</v>
      </c>
      <c r="M1" s="71"/>
      <c r="N1" s="233" t="s">
        <v>234</v>
      </c>
      <c r="O1" s="40"/>
      <c r="P1" s="40"/>
      <c r="Q1" s="40"/>
      <c r="R1" s="40"/>
      <c r="S1" s="40"/>
      <c r="T1" s="40"/>
      <c r="U1" s="40"/>
      <c r="V1" s="40"/>
      <c r="W1" s="40"/>
      <c r="X1" s="40"/>
      <c r="Y1" s="40"/>
      <c r="Z1" s="40"/>
      <c r="AA1" s="40"/>
      <c r="AB1" s="40"/>
      <c r="AC1" s="40"/>
      <c r="AD1" s="40"/>
      <c r="AE1" s="40"/>
    </row>
    <row r="2" spans="1:31" s="14" customFormat="1" ht="28.5" customHeight="1" thickBot="1" x14ac:dyDescent="0.55000000000000004">
      <c r="A2" s="23" t="s">
        <v>36</v>
      </c>
      <c r="B2" s="24"/>
      <c r="C2" s="24"/>
      <c r="D2" s="24"/>
      <c r="E2" s="24"/>
      <c r="F2" s="24"/>
      <c r="G2" s="24"/>
      <c r="H2" s="24"/>
      <c r="I2" s="24"/>
      <c r="J2" s="24"/>
      <c r="K2" s="24"/>
      <c r="L2" s="25"/>
      <c r="M2" s="13"/>
      <c r="N2" s="233" t="s">
        <v>227</v>
      </c>
      <c r="O2" s="13"/>
      <c r="P2" s="13"/>
      <c r="Q2" s="13"/>
      <c r="R2" s="13"/>
      <c r="S2" s="13"/>
      <c r="T2" s="13"/>
      <c r="U2" s="13"/>
    </row>
    <row r="3" spans="1:31" ht="11.25" customHeight="1" x14ac:dyDescent="0.4">
      <c r="A3" s="11"/>
      <c r="B3" s="11"/>
      <c r="C3" s="11"/>
      <c r="D3" s="11"/>
      <c r="E3" s="11"/>
      <c r="F3" s="11"/>
      <c r="G3" s="11"/>
      <c r="H3" s="11"/>
      <c r="I3" s="11"/>
      <c r="J3" s="11"/>
      <c r="K3" s="11"/>
      <c r="L3" s="11"/>
      <c r="M3" s="11"/>
      <c r="N3" s="11"/>
      <c r="O3" s="11"/>
      <c r="P3" s="11"/>
      <c r="Q3" s="11"/>
      <c r="R3" s="11"/>
      <c r="S3" s="11"/>
      <c r="T3" s="11"/>
      <c r="U3" s="11"/>
    </row>
    <row r="4" spans="1:31" s="230" customFormat="1" ht="25.5" customHeight="1" x14ac:dyDescent="0.4">
      <c r="A4" s="229"/>
      <c r="B4" s="30" t="s">
        <v>22</v>
      </c>
      <c r="C4" s="30"/>
      <c r="D4" s="327">
        <f>'1-Info'!$D$24</f>
        <v>0</v>
      </c>
      <c r="E4" s="327"/>
      <c r="F4" s="327"/>
      <c r="G4" s="327"/>
      <c r="H4" s="327"/>
      <c r="I4" s="327"/>
      <c r="J4" s="327"/>
      <c r="K4" s="327"/>
      <c r="L4" s="30"/>
      <c r="M4" s="30"/>
      <c r="N4" s="238" t="s">
        <v>231</v>
      </c>
      <c r="O4" s="30"/>
      <c r="P4" s="30"/>
      <c r="Q4" s="30"/>
      <c r="R4" s="30"/>
      <c r="S4" s="30"/>
      <c r="T4" s="30"/>
      <c r="U4" s="30"/>
    </row>
    <row r="5" spans="1:31" ht="33.75" customHeight="1" x14ac:dyDescent="0.4">
      <c r="A5" s="18"/>
      <c r="B5" s="11"/>
      <c r="C5" s="11"/>
      <c r="D5" s="20"/>
      <c r="E5" s="20"/>
      <c r="F5" s="20"/>
      <c r="G5" s="20"/>
      <c r="H5" s="20"/>
      <c r="I5" s="20"/>
      <c r="J5" s="20"/>
      <c r="K5" s="20"/>
      <c r="L5" s="11"/>
      <c r="M5" s="11"/>
      <c r="N5" s="238" t="s">
        <v>231</v>
      </c>
      <c r="O5" s="11"/>
      <c r="P5" s="11"/>
      <c r="Q5" s="11"/>
      <c r="R5" s="11"/>
      <c r="S5" s="11"/>
      <c r="T5" s="11"/>
      <c r="U5" s="11"/>
    </row>
    <row r="6" spans="1:31" ht="25.5" customHeight="1" x14ac:dyDescent="0.4">
      <c r="A6" s="18"/>
      <c r="B6" s="26" t="s">
        <v>33</v>
      </c>
      <c r="C6" s="11"/>
      <c r="D6" s="21"/>
      <c r="E6" s="21"/>
      <c r="F6" s="21"/>
      <c r="G6" s="34" t="s">
        <v>34</v>
      </c>
      <c r="H6" s="21"/>
      <c r="I6" s="21"/>
      <c r="J6" s="21"/>
      <c r="K6" s="21"/>
      <c r="L6" s="11"/>
      <c r="M6" s="11"/>
      <c r="N6" s="238" t="s">
        <v>231</v>
      </c>
      <c r="O6" s="11"/>
      <c r="P6" s="11"/>
      <c r="Q6" s="11"/>
      <c r="R6" s="11"/>
      <c r="S6" s="11"/>
      <c r="T6" s="11"/>
      <c r="U6" s="11"/>
    </row>
    <row r="7" spans="1:31" ht="6" customHeight="1" x14ac:dyDescent="0.4">
      <c r="A7" s="18"/>
      <c r="B7" s="11"/>
      <c r="C7" s="11"/>
      <c r="D7" s="21"/>
      <c r="E7" s="21"/>
      <c r="F7" s="21"/>
      <c r="G7" s="21"/>
      <c r="H7" s="21"/>
      <c r="I7" s="21"/>
      <c r="J7" s="21"/>
      <c r="K7" s="21"/>
      <c r="L7" s="11"/>
      <c r="M7" s="11"/>
      <c r="N7" s="238" t="s">
        <v>231</v>
      </c>
      <c r="O7" s="11"/>
      <c r="P7" s="11"/>
      <c r="Q7" s="11"/>
      <c r="R7" s="11"/>
      <c r="S7" s="11"/>
      <c r="T7" s="11"/>
      <c r="U7" s="11"/>
    </row>
    <row r="8" spans="1:31" ht="30" customHeight="1" x14ac:dyDescent="0.4">
      <c r="A8" s="11"/>
      <c r="B8" s="330"/>
      <c r="C8" s="330"/>
      <c r="D8" s="330"/>
      <c r="E8" s="330"/>
      <c r="F8" s="11"/>
      <c r="G8" s="329"/>
      <c r="H8" s="329"/>
      <c r="I8" s="329"/>
      <c r="J8" s="329"/>
      <c r="K8" s="329"/>
      <c r="L8" s="11"/>
      <c r="M8" s="11"/>
      <c r="N8" s="238" t="s">
        <v>231</v>
      </c>
      <c r="O8" s="11"/>
      <c r="P8" s="11"/>
      <c r="Q8" s="11"/>
      <c r="R8" s="11"/>
      <c r="S8" s="11"/>
      <c r="T8" s="11"/>
      <c r="U8" s="11"/>
    </row>
    <row r="9" spans="1:31" s="17" customFormat="1" ht="36" customHeight="1" x14ac:dyDescent="0.4">
      <c r="A9" s="19"/>
      <c r="B9" s="12" t="s">
        <v>32</v>
      </c>
      <c r="C9" s="12"/>
      <c r="D9" s="12"/>
      <c r="E9" s="29"/>
      <c r="F9" s="12"/>
      <c r="G9" s="329"/>
      <c r="H9" s="329"/>
      <c r="I9" s="329"/>
      <c r="J9" s="329"/>
      <c r="K9" s="329"/>
      <c r="L9" s="12"/>
      <c r="M9" s="12"/>
      <c r="N9" s="238" t="s">
        <v>231</v>
      </c>
      <c r="O9" s="12"/>
      <c r="P9" s="12"/>
      <c r="Q9" s="12"/>
      <c r="R9" s="12"/>
      <c r="S9" s="12"/>
      <c r="T9" s="12"/>
      <c r="U9" s="12"/>
    </row>
    <row r="10" spans="1:31" ht="12" customHeight="1" x14ac:dyDescent="0.4">
      <c r="A10" s="11"/>
      <c r="B10" s="11"/>
      <c r="C10" s="11"/>
      <c r="D10" s="11"/>
      <c r="E10" s="11"/>
      <c r="F10" s="11"/>
      <c r="G10" s="33"/>
      <c r="H10" s="33"/>
      <c r="I10" s="33"/>
      <c r="J10" s="33"/>
      <c r="K10" s="33"/>
      <c r="L10" s="11"/>
      <c r="M10" s="11"/>
      <c r="N10" s="238" t="s">
        <v>231</v>
      </c>
      <c r="O10" s="11"/>
      <c r="P10" s="11"/>
      <c r="Q10" s="11"/>
      <c r="R10" s="11"/>
      <c r="S10" s="11"/>
      <c r="T10" s="11"/>
      <c r="U10" s="11"/>
    </row>
    <row r="11" spans="1:31" ht="30" customHeight="1" x14ac:dyDescent="0.4">
      <c r="A11" s="11"/>
      <c r="B11" s="330"/>
      <c r="C11" s="330"/>
      <c r="D11" s="330"/>
      <c r="E11" s="330"/>
      <c r="F11" s="11"/>
      <c r="G11" s="329"/>
      <c r="H11" s="329"/>
      <c r="I11" s="329"/>
      <c r="J11" s="329"/>
      <c r="K11" s="329"/>
      <c r="L11" s="11"/>
      <c r="M11" s="11"/>
      <c r="N11" s="238" t="s">
        <v>231</v>
      </c>
      <c r="O11" s="11"/>
      <c r="P11" s="11"/>
      <c r="Q11" s="11"/>
      <c r="R11" s="11"/>
      <c r="S11" s="11"/>
      <c r="T11" s="11"/>
      <c r="U11" s="11"/>
    </row>
    <row r="12" spans="1:31" s="17" customFormat="1" ht="36" customHeight="1" x14ac:dyDescent="0.4">
      <c r="A12" s="19"/>
      <c r="B12" s="12" t="s">
        <v>32</v>
      </c>
      <c r="C12" s="12"/>
      <c r="D12" s="12"/>
      <c r="E12" s="29"/>
      <c r="F12" s="12"/>
      <c r="G12" s="329"/>
      <c r="H12" s="329"/>
      <c r="I12" s="329"/>
      <c r="J12" s="329"/>
      <c r="K12" s="329"/>
      <c r="L12" s="12"/>
      <c r="M12" s="12"/>
      <c r="N12" s="238" t="s">
        <v>231</v>
      </c>
      <c r="O12" s="12"/>
      <c r="P12" s="12"/>
      <c r="Q12" s="12"/>
      <c r="R12" s="12"/>
      <c r="S12" s="12"/>
      <c r="T12" s="12"/>
      <c r="U12" s="12"/>
    </row>
    <row r="13" spans="1:31" ht="12" customHeight="1" x14ac:dyDescent="0.4">
      <c r="A13" s="11"/>
      <c r="B13" s="11"/>
      <c r="C13" s="11"/>
      <c r="D13" s="11"/>
      <c r="E13" s="11"/>
      <c r="F13" s="11"/>
      <c r="G13" s="33"/>
      <c r="H13" s="33"/>
      <c r="I13" s="33"/>
      <c r="J13" s="33"/>
      <c r="K13" s="33"/>
      <c r="L13" s="11"/>
      <c r="M13" s="11"/>
      <c r="N13" s="238" t="s">
        <v>231</v>
      </c>
      <c r="O13" s="11"/>
      <c r="P13" s="11"/>
      <c r="Q13" s="11"/>
      <c r="R13" s="11"/>
      <c r="S13" s="11"/>
      <c r="T13" s="11"/>
      <c r="U13" s="11"/>
    </row>
    <row r="14" spans="1:31" ht="30" customHeight="1" x14ac:dyDescent="0.4">
      <c r="A14" s="11"/>
      <c r="B14" s="330"/>
      <c r="C14" s="330"/>
      <c r="D14" s="330"/>
      <c r="E14" s="330"/>
      <c r="F14" s="11"/>
      <c r="G14" s="329"/>
      <c r="H14" s="329"/>
      <c r="I14" s="329"/>
      <c r="J14" s="329"/>
      <c r="K14" s="329"/>
      <c r="L14" s="11"/>
      <c r="M14" s="11"/>
      <c r="N14" s="238" t="s">
        <v>231</v>
      </c>
      <c r="O14" s="11"/>
      <c r="P14" s="11"/>
      <c r="Q14" s="11"/>
      <c r="R14" s="11"/>
      <c r="S14" s="11"/>
      <c r="T14" s="11"/>
      <c r="U14" s="11"/>
    </row>
    <row r="15" spans="1:31" s="17" customFormat="1" ht="36" customHeight="1" x14ac:dyDescent="0.4">
      <c r="A15" s="19"/>
      <c r="B15" s="12" t="s">
        <v>32</v>
      </c>
      <c r="C15" s="12"/>
      <c r="D15" s="12"/>
      <c r="E15" s="29"/>
      <c r="F15" s="12"/>
      <c r="G15" s="329"/>
      <c r="H15" s="329"/>
      <c r="I15" s="329"/>
      <c r="J15" s="329"/>
      <c r="K15" s="329"/>
      <c r="L15" s="12"/>
      <c r="M15" s="12"/>
      <c r="N15" s="238" t="s">
        <v>231</v>
      </c>
      <c r="O15" s="12"/>
      <c r="P15" s="12"/>
      <c r="Q15" s="12"/>
      <c r="R15" s="12"/>
      <c r="S15" s="12"/>
      <c r="T15" s="12"/>
      <c r="U15" s="12"/>
    </row>
    <row r="16" spans="1:31" ht="12" customHeight="1" x14ac:dyDescent="0.4">
      <c r="A16" s="11"/>
      <c r="B16" s="11"/>
      <c r="C16" s="11"/>
      <c r="D16" s="11"/>
      <c r="E16" s="11"/>
      <c r="F16" s="11"/>
      <c r="G16" s="33"/>
      <c r="H16" s="33"/>
      <c r="I16" s="33"/>
      <c r="J16" s="33"/>
      <c r="K16" s="33"/>
      <c r="L16" s="11"/>
      <c r="M16" s="11"/>
      <c r="N16" s="238" t="s">
        <v>231</v>
      </c>
      <c r="O16" s="11"/>
      <c r="P16" s="11"/>
      <c r="Q16" s="11"/>
      <c r="R16" s="11"/>
      <c r="S16" s="11"/>
      <c r="T16" s="11"/>
      <c r="U16" s="11"/>
    </row>
    <row r="17" spans="1:21" ht="30" customHeight="1" x14ac:dyDescent="0.4">
      <c r="A17" s="11"/>
      <c r="B17" s="330"/>
      <c r="C17" s="330"/>
      <c r="D17" s="330"/>
      <c r="E17" s="330"/>
      <c r="F17" s="11"/>
      <c r="G17" s="329"/>
      <c r="H17" s="329"/>
      <c r="I17" s="329"/>
      <c r="J17" s="329"/>
      <c r="K17" s="329"/>
      <c r="L17" s="11"/>
      <c r="M17" s="11"/>
      <c r="N17" s="238" t="s">
        <v>231</v>
      </c>
      <c r="O17" s="11"/>
      <c r="P17" s="11"/>
      <c r="Q17" s="11"/>
      <c r="R17" s="11"/>
      <c r="S17" s="11"/>
      <c r="T17" s="11"/>
      <c r="U17" s="11"/>
    </row>
    <row r="18" spans="1:21" s="17" customFormat="1" ht="36" customHeight="1" x14ac:dyDescent="0.4">
      <c r="A18" s="19"/>
      <c r="B18" s="12" t="s">
        <v>32</v>
      </c>
      <c r="C18" s="12"/>
      <c r="D18" s="12"/>
      <c r="E18" s="29"/>
      <c r="F18" s="12"/>
      <c r="G18" s="329"/>
      <c r="H18" s="329"/>
      <c r="I18" s="329"/>
      <c r="J18" s="329"/>
      <c r="K18" s="329"/>
      <c r="L18" s="12"/>
      <c r="M18" s="12"/>
      <c r="N18" s="238" t="s">
        <v>231</v>
      </c>
      <c r="O18" s="12"/>
      <c r="P18" s="12"/>
      <c r="Q18" s="12"/>
      <c r="R18" s="12"/>
      <c r="S18" s="12"/>
      <c r="T18" s="12"/>
      <c r="U18" s="12"/>
    </row>
    <row r="19" spans="1:21" ht="12" customHeight="1" x14ac:dyDescent="0.4">
      <c r="A19" s="11"/>
      <c r="B19" s="11"/>
      <c r="C19" s="11"/>
      <c r="D19" s="11"/>
      <c r="E19" s="11"/>
      <c r="F19" s="11"/>
      <c r="G19" s="33"/>
      <c r="H19" s="33"/>
      <c r="I19" s="33"/>
      <c r="J19" s="33"/>
      <c r="K19" s="33"/>
      <c r="L19" s="11"/>
      <c r="M19" s="11"/>
      <c r="N19" s="238" t="s">
        <v>231</v>
      </c>
      <c r="O19" s="11"/>
      <c r="P19" s="11"/>
      <c r="Q19" s="11"/>
      <c r="R19" s="11"/>
      <c r="S19" s="11"/>
      <c r="T19" s="11"/>
      <c r="U19" s="11"/>
    </row>
    <row r="20" spans="1:21" ht="30" customHeight="1" x14ac:dyDescent="0.4">
      <c r="A20" s="11"/>
      <c r="B20" s="330"/>
      <c r="C20" s="330"/>
      <c r="D20" s="330"/>
      <c r="E20" s="330"/>
      <c r="F20" s="11"/>
      <c r="G20" s="329"/>
      <c r="H20" s="329"/>
      <c r="I20" s="329"/>
      <c r="J20" s="329"/>
      <c r="K20" s="329"/>
      <c r="L20" s="11"/>
      <c r="M20" s="11"/>
      <c r="N20" s="238" t="s">
        <v>231</v>
      </c>
      <c r="O20" s="11"/>
      <c r="P20" s="11"/>
      <c r="Q20" s="11"/>
      <c r="R20" s="11"/>
      <c r="S20" s="11"/>
      <c r="T20" s="11"/>
      <c r="U20" s="11"/>
    </row>
    <row r="21" spans="1:21" s="17" customFormat="1" ht="36" customHeight="1" x14ac:dyDescent="0.4">
      <c r="A21" s="19"/>
      <c r="B21" s="12" t="s">
        <v>32</v>
      </c>
      <c r="C21" s="12"/>
      <c r="D21" s="12"/>
      <c r="E21" s="29"/>
      <c r="F21" s="12"/>
      <c r="G21" s="329"/>
      <c r="H21" s="329"/>
      <c r="I21" s="329"/>
      <c r="J21" s="329"/>
      <c r="K21" s="329"/>
      <c r="L21" s="12"/>
      <c r="M21" s="12"/>
      <c r="N21" s="238" t="s">
        <v>231</v>
      </c>
      <c r="O21" s="12"/>
      <c r="P21" s="12"/>
      <c r="Q21" s="12"/>
      <c r="R21" s="12"/>
      <c r="S21" s="12"/>
      <c r="T21" s="12"/>
      <c r="U21" s="12"/>
    </row>
    <row r="22" spans="1:21" ht="12" customHeight="1" x14ac:dyDescent="0.4">
      <c r="A22" s="11"/>
      <c r="B22" s="11"/>
      <c r="C22" s="11"/>
      <c r="D22" s="11"/>
      <c r="E22" s="11"/>
      <c r="F22" s="11"/>
      <c r="G22" s="33"/>
      <c r="H22" s="33"/>
      <c r="I22" s="33"/>
      <c r="J22" s="33"/>
      <c r="K22" s="33"/>
      <c r="L22" s="11"/>
      <c r="M22" s="11"/>
      <c r="N22" s="238" t="s">
        <v>231</v>
      </c>
      <c r="O22" s="11"/>
      <c r="P22" s="11"/>
      <c r="Q22" s="11"/>
      <c r="R22" s="11"/>
      <c r="S22" s="11"/>
      <c r="T22" s="11"/>
      <c r="U22" s="11"/>
    </row>
    <row r="23" spans="1:21" ht="30" customHeight="1" x14ac:dyDescent="0.4">
      <c r="A23" s="11"/>
      <c r="B23" s="330"/>
      <c r="C23" s="330"/>
      <c r="D23" s="330"/>
      <c r="E23" s="330"/>
      <c r="F23" s="11"/>
      <c r="G23" s="329"/>
      <c r="H23" s="329"/>
      <c r="I23" s="329"/>
      <c r="J23" s="329"/>
      <c r="K23" s="329"/>
      <c r="L23" s="11"/>
      <c r="M23" s="11"/>
      <c r="N23" s="238" t="s">
        <v>231</v>
      </c>
      <c r="O23" s="11"/>
      <c r="P23" s="11"/>
      <c r="Q23" s="11"/>
      <c r="R23" s="11"/>
      <c r="S23" s="11"/>
      <c r="T23" s="11"/>
      <c r="U23" s="11"/>
    </row>
    <row r="24" spans="1:21" s="17" customFormat="1" ht="36" customHeight="1" x14ac:dyDescent="0.4">
      <c r="A24" s="19"/>
      <c r="B24" s="12" t="s">
        <v>32</v>
      </c>
      <c r="C24" s="12"/>
      <c r="D24" s="12"/>
      <c r="E24" s="29"/>
      <c r="F24" s="12"/>
      <c r="G24" s="329"/>
      <c r="H24" s="329"/>
      <c r="I24" s="329"/>
      <c r="J24" s="329"/>
      <c r="K24" s="329"/>
      <c r="L24" s="12"/>
      <c r="M24" s="12"/>
      <c r="N24" s="238" t="s">
        <v>231</v>
      </c>
      <c r="O24" s="12"/>
      <c r="P24" s="12"/>
      <c r="Q24" s="12"/>
      <c r="R24" s="12"/>
      <c r="S24" s="12"/>
      <c r="T24" s="12"/>
      <c r="U24" s="12"/>
    </row>
    <row r="25" spans="1:21" ht="12" customHeight="1" x14ac:dyDescent="0.4">
      <c r="A25" s="11"/>
      <c r="B25" s="11"/>
      <c r="C25" s="11"/>
      <c r="D25" s="11"/>
      <c r="E25" s="11"/>
      <c r="F25" s="11"/>
      <c r="G25" s="33"/>
      <c r="H25" s="33"/>
      <c r="I25" s="33"/>
      <c r="J25" s="33"/>
      <c r="K25" s="33"/>
      <c r="L25" s="11"/>
      <c r="M25" s="11"/>
      <c r="N25" s="238" t="s">
        <v>231</v>
      </c>
      <c r="O25" s="11"/>
      <c r="P25" s="11"/>
      <c r="Q25" s="11"/>
      <c r="R25" s="11"/>
      <c r="S25" s="11"/>
      <c r="T25" s="11"/>
      <c r="U25" s="11"/>
    </row>
    <row r="26" spans="1:21" ht="30" customHeight="1" x14ac:dyDescent="0.4">
      <c r="A26" s="11"/>
      <c r="B26" s="330"/>
      <c r="C26" s="330"/>
      <c r="D26" s="330"/>
      <c r="E26" s="330"/>
      <c r="F26" s="11"/>
      <c r="G26" s="329"/>
      <c r="H26" s="329"/>
      <c r="I26" s="329"/>
      <c r="J26" s="329"/>
      <c r="K26" s="329"/>
      <c r="L26" s="11"/>
      <c r="M26" s="11"/>
      <c r="N26" s="238" t="s">
        <v>231</v>
      </c>
      <c r="O26" s="11"/>
      <c r="P26" s="11"/>
      <c r="Q26" s="11"/>
      <c r="R26" s="11"/>
      <c r="S26" s="11"/>
      <c r="T26" s="11"/>
      <c r="U26" s="11"/>
    </row>
    <row r="27" spans="1:21" s="17" customFormat="1" ht="36" customHeight="1" x14ac:dyDescent="0.4">
      <c r="A27" s="19"/>
      <c r="B27" s="12" t="s">
        <v>32</v>
      </c>
      <c r="C27" s="12"/>
      <c r="D27" s="12"/>
      <c r="E27" s="29"/>
      <c r="F27" s="12"/>
      <c r="G27" s="329"/>
      <c r="H27" s="329"/>
      <c r="I27" s="329"/>
      <c r="J27" s="329"/>
      <c r="K27" s="329"/>
      <c r="L27" s="12"/>
      <c r="M27" s="12"/>
      <c r="N27" s="238" t="s">
        <v>232</v>
      </c>
      <c r="O27" s="12"/>
      <c r="P27" s="12"/>
      <c r="Q27" s="12"/>
      <c r="R27" s="12"/>
      <c r="S27" s="12"/>
      <c r="T27" s="12"/>
      <c r="U27" s="12"/>
    </row>
    <row r="28" spans="1:21" ht="12" customHeight="1" x14ac:dyDescent="0.4">
      <c r="A28" s="11"/>
      <c r="B28" s="11"/>
      <c r="C28" s="11"/>
      <c r="D28" s="11"/>
      <c r="E28" s="11"/>
      <c r="F28" s="11"/>
      <c r="G28" s="33"/>
      <c r="H28" s="33"/>
      <c r="I28" s="33"/>
      <c r="J28" s="33"/>
      <c r="K28" s="33"/>
      <c r="L28" s="11"/>
      <c r="M28" s="11"/>
      <c r="O28" s="11"/>
      <c r="P28" s="11"/>
      <c r="Q28" s="11"/>
      <c r="R28" s="11"/>
      <c r="S28" s="11"/>
      <c r="T28" s="11"/>
      <c r="U28" s="11"/>
    </row>
    <row r="29" spans="1:21" x14ac:dyDescent="0.4">
      <c r="A29" s="11"/>
      <c r="B29" s="36"/>
      <c r="C29" s="11"/>
      <c r="D29" s="11"/>
      <c r="E29" s="11"/>
      <c r="F29" s="11"/>
      <c r="G29" s="11"/>
      <c r="H29" s="11"/>
      <c r="I29" s="11"/>
      <c r="J29" s="11"/>
      <c r="K29" s="11"/>
      <c r="L29" s="11"/>
      <c r="M29" s="11"/>
      <c r="N29" s="238" t="s">
        <v>233</v>
      </c>
      <c r="O29" s="11"/>
      <c r="P29" s="11"/>
      <c r="Q29" s="11"/>
      <c r="R29" s="11"/>
      <c r="S29" s="11"/>
      <c r="T29" s="11"/>
      <c r="U29" s="11"/>
    </row>
    <row r="30" spans="1:21" x14ac:dyDescent="0.4">
      <c r="A30" s="11"/>
      <c r="B30" s="11"/>
      <c r="C30" s="11"/>
      <c r="D30" s="11"/>
      <c r="E30" s="11"/>
      <c r="F30" s="11"/>
      <c r="G30" s="11"/>
      <c r="H30" s="11"/>
      <c r="I30" s="11"/>
      <c r="J30" s="11"/>
      <c r="K30" s="11"/>
      <c r="L30" s="11"/>
      <c r="M30" s="11"/>
      <c r="N30" s="11"/>
      <c r="O30" s="11"/>
      <c r="P30" s="11"/>
      <c r="Q30" s="11"/>
      <c r="R30" s="11"/>
      <c r="S30" s="11"/>
      <c r="T30" s="11"/>
      <c r="U30" s="11"/>
    </row>
    <row r="31" spans="1:21" x14ac:dyDescent="0.4">
      <c r="A31" s="11"/>
      <c r="B31" s="11"/>
      <c r="C31" s="11"/>
      <c r="D31" s="11"/>
      <c r="E31" s="11"/>
      <c r="F31" s="11"/>
      <c r="G31" s="11"/>
      <c r="H31" s="11"/>
      <c r="I31" s="11"/>
      <c r="J31" s="11"/>
      <c r="K31" s="11"/>
      <c r="L31" s="11"/>
      <c r="M31" s="11"/>
      <c r="N31" s="11"/>
      <c r="O31" s="11"/>
      <c r="P31" s="11"/>
      <c r="Q31" s="11"/>
      <c r="R31" s="11"/>
      <c r="S31" s="11"/>
      <c r="T31" s="11"/>
      <c r="U31" s="11"/>
    </row>
    <row r="32" spans="1:21" x14ac:dyDescent="0.4">
      <c r="A32" s="11"/>
      <c r="B32" s="11"/>
      <c r="C32" s="11"/>
      <c r="D32" s="11"/>
      <c r="E32" s="11"/>
      <c r="F32" s="11"/>
      <c r="G32" s="11"/>
      <c r="H32" s="11"/>
      <c r="I32" s="11"/>
      <c r="J32" s="11"/>
      <c r="K32" s="11"/>
      <c r="L32" s="11"/>
      <c r="M32" s="11"/>
      <c r="N32" s="11"/>
      <c r="O32" s="11"/>
      <c r="P32" s="11"/>
      <c r="Q32" s="11"/>
      <c r="R32" s="11"/>
      <c r="S32" s="11"/>
      <c r="T32" s="11"/>
      <c r="U32" s="11"/>
    </row>
    <row r="33" spans="1:21" x14ac:dyDescent="0.4">
      <c r="A33" s="11"/>
      <c r="B33" s="11"/>
      <c r="C33" s="11"/>
      <c r="D33" s="11"/>
      <c r="E33" s="11"/>
      <c r="F33" s="11"/>
      <c r="G33" s="11"/>
      <c r="H33" s="11"/>
      <c r="I33" s="11"/>
      <c r="J33" s="11"/>
      <c r="K33" s="11"/>
      <c r="L33" s="11"/>
      <c r="M33" s="11"/>
      <c r="N33" s="11"/>
      <c r="O33" s="11"/>
      <c r="P33" s="11"/>
      <c r="Q33" s="11"/>
      <c r="R33" s="11"/>
      <c r="S33" s="11"/>
      <c r="T33" s="11"/>
      <c r="U33" s="11"/>
    </row>
    <row r="34" spans="1:21" x14ac:dyDescent="0.4">
      <c r="A34" s="11"/>
      <c r="B34" s="11"/>
      <c r="C34" s="11"/>
      <c r="D34" s="11"/>
      <c r="E34" s="11"/>
      <c r="F34" s="11"/>
      <c r="G34" s="11"/>
      <c r="H34" s="11"/>
      <c r="I34" s="11"/>
      <c r="J34" s="11"/>
      <c r="K34" s="11"/>
      <c r="L34" s="11"/>
      <c r="M34" s="11"/>
      <c r="N34" s="11"/>
      <c r="O34" s="11"/>
      <c r="P34" s="11"/>
      <c r="Q34" s="11"/>
      <c r="R34" s="11"/>
      <c r="S34" s="11"/>
      <c r="T34" s="11"/>
      <c r="U34" s="11"/>
    </row>
    <row r="35" spans="1:21" x14ac:dyDescent="0.4">
      <c r="A35" s="11"/>
      <c r="B35" s="11"/>
      <c r="C35" s="11"/>
      <c r="D35" s="11"/>
      <c r="E35" s="11"/>
      <c r="F35" s="11"/>
      <c r="G35" s="11"/>
      <c r="H35" s="11"/>
      <c r="I35" s="11"/>
      <c r="J35" s="11"/>
      <c r="K35" s="11"/>
      <c r="L35" s="11"/>
      <c r="M35" s="11"/>
      <c r="N35" s="11"/>
      <c r="O35" s="11"/>
      <c r="P35" s="11"/>
      <c r="Q35" s="11"/>
      <c r="R35" s="11"/>
      <c r="S35" s="11"/>
      <c r="T35" s="11"/>
      <c r="U35" s="11"/>
    </row>
    <row r="36" spans="1:21" x14ac:dyDescent="0.4">
      <c r="A36" s="11"/>
      <c r="B36" s="11"/>
      <c r="C36" s="11"/>
      <c r="D36" s="11"/>
      <c r="E36" s="11"/>
      <c r="F36" s="11"/>
      <c r="G36" s="11"/>
      <c r="H36" s="11"/>
      <c r="I36" s="11"/>
      <c r="J36" s="11"/>
      <c r="K36" s="11"/>
      <c r="L36" s="11"/>
      <c r="M36" s="11"/>
      <c r="N36" s="11"/>
      <c r="O36" s="11"/>
      <c r="P36" s="11"/>
      <c r="Q36" s="11"/>
      <c r="R36" s="11"/>
      <c r="S36" s="11"/>
      <c r="T36" s="11"/>
      <c r="U36" s="11"/>
    </row>
    <row r="37" spans="1:21" x14ac:dyDescent="0.4">
      <c r="A37" s="11"/>
      <c r="B37" s="11"/>
      <c r="C37" s="11"/>
      <c r="D37" s="11"/>
      <c r="E37" s="11"/>
      <c r="F37" s="11"/>
      <c r="G37" s="11"/>
      <c r="H37" s="11"/>
      <c r="I37" s="11"/>
      <c r="J37" s="11"/>
      <c r="K37" s="11"/>
      <c r="L37" s="11"/>
      <c r="M37" s="11"/>
      <c r="N37" s="11"/>
      <c r="O37" s="11"/>
      <c r="P37" s="11"/>
      <c r="Q37" s="11"/>
      <c r="R37" s="11"/>
      <c r="S37" s="11"/>
      <c r="T37" s="11"/>
      <c r="U37" s="11"/>
    </row>
    <row r="38" spans="1:21" x14ac:dyDescent="0.4">
      <c r="A38" s="11"/>
      <c r="B38" s="11"/>
      <c r="C38" s="11"/>
      <c r="D38" s="11"/>
      <c r="E38" s="11"/>
      <c r="F38" s="11"/>
      <c r="G38" s="11"/>
      <c r="H38" s="11"/>
      <c r="I38" s="11"/>
      <c r="J38" s="11"/>
      <c r="K38" s="11"/>
      <c r="L38" s="11"/>
      <c r="M38" s="11"/>
      <c r="N38" s="11"/>
      <c r="O38" s="11"/>
      <c r="P38" s="11"/>
      <c r="Q38" s="11"/>
      <c r="R38" s="11"/>
      <c r="S38" s="11"/>
      <c r="T38" s="11"/>
      <c r="U38" s="11"/>
    </row>
    <row r="39" spans="1:21" x14ac:dyDescent="0.4">
      <c r="A39" s="11"/>
      <c r="B39" s="11"/>
      <c r="C39" s="11"/>
      <c r="D39" s="11"/>
      <c r="E39" s="11"/>
      <c r="F39" s="11"/>
      <c r="G39" s="11"/>
      <c r="H39" s="11"/>
      <c r="I39" s="11"/>
      <c r="J39" s="11"/>
      <c r="K39" s="11"/>
      <c r="L39" s="11"/>
      <c r="M39" s="11"/>
      <c r="N39" s="11"/>
      <c r="O39" s="11"/>
      <c r="P39" s="11"/>
      <c r="Q39" s="11"/>
      <c r="R39" s="11"/>
      <c r="S39" s="11"/>
      <c r="T39" s="11"/>
      <c r="U39" s="11"/>
    </row>
    <row r="40" spans="1:21" x14ac:dyDescent="0.4">
      <c r="A40" s="11"/>
      <c r="B40" s="11"/>
      <c r="C40" s="11"/>
      <c r="D40" s="11"/>
      <c r="E40" s="11"/>
      <c r="F40" s="11"/>
      <c r="G40" s="11"/>
      <c r="H40" s="11"/>
      <c r="I40" s="11"/>
      <c r="J40" s="11"/>
      <c r="K40" s="11"/>
      <c r="L40" s="11"/>
      <c r="M40" s="11"/>
      <c r="N40" s="11"/>
      <c r="O40" s="11"/>
      <c r="P40" s="11"/>
      <c r="Q40" s="11"/>
      <c r="R40" s="11"/>
      <c r="S40" s="11"/>
      <c r="T40" s="11"/>
      <c r="U40" s="11"/>
    </row>
    <row r="41" spans="1:21" x14ac:dyDescent="0.4">
      <c r="A41" s="11"/>
      <c r="B41" s="11"/>
      <c r="C41" s="11"/>
      <c r="D41" s="11"/>
      <c r="E41" s="11"/>
      <c r="F41" s="11"/>
      <c r="G41" s="11"/>
      <c r="H41" s="11"/>
      <c r="I41" s="11"/>
      <c r="J41" s="11"/>
      <c r="K41" s="11"/>
      <c r="L41" s="11"/>
      <c r="M41" s="11"/>
      <c r="N41" s="11"/>
      <c r="O41" s="11"/>
      <c r="P41" s="11"/>
      <c r="Q41" s="11"/>
      <c r="R41" s="11"/>
      <c r="S41" s="11"/>
      <c r="T41" s="11"/>
      <c r="U41" s="11"/>
    </row>
    <row r="42" spans="1:21" x14ac:dyDescent="0.4">
      <c r="A42" s="11"/>
      <c r="B42" s="11"/>
      <c r="C42" s="11"/>
      <c r="D42" s="11"/>
      <c r="E42" s="11"/>
      <c r="F42" s="11"/>
      <c r="G42" s="11"/>
      <c r="H42" s="11"/>
      <c r="I42" s="11"/>
      <c r="J42" s="11"/>
      <c r="K42" s="11"/>
      <c r="L42" s="11"/>
      <c r="M42" s="11"/>
      <c r="N42" s="11"/>
      <c r="O42" s="11"/>
      <c r="P42" s="11"/>
      <c r="Q42" s="11"/>
      <c r="R42" s="11"/>
      <c r="S42" s="11"/>
      <c r="T42" s="11"/>
      <c r="U42" s="11"/>
    </row>
    <row r="43" spans="1:21" x14ac:dyDescent="0.4">
      <c r="A43" s="11"/>
      <c r="B43" s="11"/>
      <c r="C43" s="11"/>
      <c r="D43" s="11"/>
      <c r="E43" s="11"/>
      <c r="F43" s="11"/>
      <c r="G43" s="11"/>
      <c r="H43" s="11"/>
      <c r="I43" s="11"/>
      <c r="J43" s="11"/>
      <c r="K43" s="11"/>
      <c r="L43" s="11"/>
      <c r="M43" s="11"/>
      <c r="N43" s="11"/>
      <c r="O43" s="11"/>
      <c r="P43" s="11"/>
      <c r="Q43" s="11"/>
      <c r="R43" s="11"/>
      <c r="S43" s="11"/>
      <c r="T43" s="11"/>
      <c r="U43" s="11"/>
    </row>
    <row r="44" spans="1:21" x14ac:dyDescent="0.4">
      <c r="A44" s="11"/>
      <c r="B44" s="11"/>
      <c r="C44" s="11"/>
      <c r="D44" s="11"/>
      <c r="E44" s="11"/>
      <c r="F44" s="11"/>
      <c r="G44" s="11"/>
      <c r="H44" s="11"/>
      <c r="I44" s="11"/>
      <c r="J44" s="11"/>
      <c r="K44" s="11"/>
      <c r="L44" s="11"/>
      <c r="M44" s="11"/>
      <c r="N44" s="11"/>
      <c r="O44" s="11"/>
      <c r="P44" s="11"/>
      <c r="Q44" s="11"/>
      <c r="R44" s="11"/>
      <c r="S44" s="11"/>
      <c r="T44" s="11"/>
      <c r="U44" s="11"/>
    </row>
    <row r="45" spans="1:21" x14ac:dyDescent="0.4">
      <c r="A45" s="11"/>
      <c r="B45" s="11"/>
      <c r="C45" s="11"/>
      <c r="D45" s="11"/>
      <c r="E45" s="11"/>
      <c r="F45" s="11"/>
      <c r="G45" s="11"/>
      <c r="H45" s="11"/>
      <c r="I45" s="11"/>
      <c r="J45" s="11"/>
      <c r="K45" s="11"/>
      <c r="L45" s="11"/>
      <c r="M45" s="11"/>
      <c r="N45" s="11"/>
      <c r="O45" s="11"/>
      <c r="P45" s="11"/>
      <c r="Q45" s="11"/>
      <c r="R45" s="11"/>
      <c r="S45" s="11"/>
      <c r="T45" s="11"/>
      <c r="U45" s="11"/>
    </row>
    <row r="46" spans="1:21" x14ac:dyDescent="0.4">
      <c r="A46" s="11"/>
      <c r="B46" s="11"/>
      <c r="C46" s="11"/>
      <c r="D46" s="11"/>
      <c r="E46" s="11"/>
      <c r="F46" s="11"/>
      <c r="G46" s="11"/>
      <c r="H46" s="11"/>
      <c r="I46" s="11"/>
      <c r="J46" s="11"/>
      <c r="K46" s="11"/>
      <c r="L46" s="11"/>
      <c r="M46" s="11"/>
      <c r="N46" s="11"/>
      <c r="O46" s="11"/>
      <c r="P46" s="11"/>
      <c r="Q46" s="11"/>
      <c r="R46" s="11"/>
      <c r="S46" s="11"/>
      <c r="T46" s="11"/>
      <c r="U46" s="11"/>
    </row>
    <row r="47" spans="1:21" x14ac:dyDescent="0.4">
      <c r="A47" s="11"/>
      <c r="B47" s="11"/>
      <c r="C47" s="11"/>
      <c r="D47" s="11"/>
      <c r="E47" s="11"/>
      <c r="F47" s="11"/>
      <c r="G47" s="11"/>
      <c r="H47" s="11"/>
      <c r="I47" s="11"/>
      <c r="J47" s="11"/>
      <c r="K47" s="11"/>
      <c r="L47" s="11"/>
      <c r="M47" s="11"/>
      <c r="N47" s="11"/>
      <c r="O47" s="11"/>
      <c r="P47" s="11"/>
      <c r="Q47" s="11"/>
      <c r="R47" s="11"/>
      <c r="S47" s="11"/>
      <c r="T47" s="11"/>
      <c r="U47" s="11"/>
    </row>
    <row r="48" spans="1:21" x14ac:dyDescent="0.4">
      <c r="A48" s="11"/>
      <c r="B48" s="11"/>
      <c r="C48" s="11"/>
      <c r="D48" s="11"/>
      <c r="E48" s="11"/>
      <c r="F48" s="11"/>
      <c r="G48" s="11"/>
      <c r="H48" s="11"/>
      <c r="I48" s="11"/>
      <c r="J48" s="11"/>
      <c r="K48" s="11"/>
      <c r="L48" s="11"/>
      <c r="M48" s="11"/>
      <c r="N48" s="11"/>
      <c r="O48" s="11"/>
      <c r="P48" s="11"/>
      <c r="Q48" s="11"/>
      <c r="R48" s="11"/>
      <c r="S48" s="11"/>
      <c r="T48" s="11"/>
      <c r="U48" s="11"/>
    </row>
    <row r="49" spans="1:21" x14ac:dyDescent="0.4">
      <c r="A49" s="11"/>
      <c r="B49" s="11"/>
      <c r="C49" s="11"/>
      <c r="D49" s="11"/>
      <c r="E49" s="11"/>
      <c r="F49" s="11"/>
      <c r="G49" s="11"/>
      <c r="H49" s="11"/>
      <c r="I49" s="11"/>
      <c r="J49" s="11"/>
      <c r="K49" s="11"/>
      <c r="L49" s="11"/>
      <c r="M49" s="11"/>
      <c r="N49" s="11"/>
      <c r="O49" s="11"/>
      <c r="P49" s="11"/>
      <c r="Q49" s="11"/>
      <c r="R49" s="11"/>
      <c r="S49" s="11"/>
      <c r="T49" s="11"/>
      <c r="U49" s="11"/>
    </row>
    <row r="50" spans="1:21" x14ac:dyDescent="0.4">
      <c r="A50" s="11"/>
      <c r="B50" s="11"/>
      <c r="C50" s="11"/>
      <c r="D50" s="11"/>
      <c r="E50" s="11"/>
      <c r="F50" s="11"/>
      <c r="G50" s="11"/>
      <c r="H50" s="11"/>
      <c r="I50" s="11"/>
      <c r="J50" s="11"/>
      <c r="K50" s="11"/>
      <c r="L50" s="11"/>
      <c r="M50" s="11"/>
      <c r="N50" s="11"/>
      <c r="O50" s="11"/>
      <c r="P50" s="11"/>
      <c r="Q50" s="11"/>
      <c r="R50" s="11"/>
      <c r="S50" s="11"/>
      <c r="T50" s="11"/>
      <c r="U50" s="11"/>
    </row>
    <row r="51" spans="1:21" x14ac:dyDescent="0.4">
      <c r="A51" s="11"/>
      <c r="B51" s="11"/>
      <c r="C51" s="11"/>
      <c r="D51" s="11"/>
      <c r="E51" s="11"/>
      <c r="F51" s="11"/>
      <c r="G51" s="11"/>
      <c r="H51" s="11"/>
      <c r="I51" s="11"/>
      <c r="J51" s="11"/>
      <c r="K51" s="11"/>
      <c r="L51" s="11"/>
      <c r="M51" s="11"/>
      <c r="N51" s="11"/>
      <c r="O51" s="11"/>
      <c r="P51" s="11"/>
      <c r="Q51" s="11"/>
      <c r="R51" s="11"/>
      <c r="S51" s="11"/>
      <c r="T51" s="11"/>
      <c r="U51" s="11"/>
    </row>
    <row r="52" spans="1:21" x14ac:dyDescent="0.4">
      <c r="A52" s="11"/>
      <c r="B52" s="11"/>
      <c r="C52" s="11"/>
      <c r="D52" s="11"/>
      <c r="E52" s="11"/>
      <c r="F52" s="11"/>
      <c r="G52" s="11"/>
      <c r="H52" s="11"/>
      <c r="I52" s="11"/>
      <c r="J52" s="11"/>
      <c r="K52" s="11"/>
      <c r="L52" s="11"/>
      <c r="M52" s="11"/>
      <c r="N52" s="11"/>
      <c r="O52" s="11"/>
      <c r="P52" s="11"/>
      <c r="Q52" s="11"/>
      <c r="R52" s="11"/>
      <c r="S52" s="11"/>
      <c r="T52" s="11"/>
      <c r="U52" s="11"/>
    </row>
    <row r="53" spans="1:21" x14ac:dyDescent="0.4">
      <c r="A53" s="11"/>
      <c r="B53" s="11"/>
      <c r="C53" s="11"/>
      <c r="D53" s="11"/>
      <c r="E53" s="11"/>
      <c r="F53" s="11"/>
      <c r="G53" s="11"/>
      <c r="H53" s="11"/>
      <c r="I53" s="11"/>
      <c r="J53" s="11"/>
      <c r="K53" s="11"/>
      <c r="L53" s="11"/>
      <c r="M53" s="11"/>
      <c r="N53" s="11"/>
      <c r="O53" s="11"/>
      <c r="P53" s="11"/>
      <c r="Q53" s="11"/>
      <c r="R53" s="11"/>
      <c r="S53" s="11"/>
      <c r="T53" s="11"/>
      <c r="U53" s="11"/>
    </row>
    <row r="54" spans="1:21" x14ac:dyDescent="0.4">
      <c r="A54" s="11"/>
      <c r="B54" s="11"/>
      <c r="C54" s="11"/>
      <c r="D54" s="11"/>
      <c r="E54" s="11"/>
      <c r="F54" s="11"/>
      <c r="G54" s="11"/>
      <c r="H54" s="11"/>
      <c r="I54" s="11"/>
      <c r="J54" s="11"/>
      <c r="K54" s="11"/>
      <c r="L54" s="11"/>
      <c r="M54" s="11"/>
      <c r="N54" s="11"/>
      <c r="O54" s="11"/>
      <c r="P54" s="11"/>
      <c r="Q54" s="11"/>
      <c r="R54" s="11"/>
      <c r="S54" s="11"/>
      <c r="T54" s="11"/>
      <c r="U54" s="11"/>
    </row>
    <row r="55" spans="1:21" x14ac:dyDescent="0.4">
      <c r="A55" s="11"/>
      <c r="B55" s="11"/>
      <c r="C55" s="11"/>
      <c r="D55" s="11"/>
      <c r="E55" s="11"/>
      <c r="F55" s="11"/>
      <c r="G55" s="11"/>
      <c r="H55" s="11"/>
      <c r="I55" s="11"/>
      <c r="J55" s="11"/>
      <c r="K55" s="11"/>
      <c r="L55" s="11"/>
      <c r="M55" s="11"/>
      <c r="N55" s="11"/>
      <c r="O55" s="11"/>
      <c r="P55" s="11"/>
      <c r="Q55" s="11"/>
      <c r="R55" s="11"/>
      <c r="S55" s="11"/>
      <c r="T55" s="11"/>
      <c r="U55" s="11"/>
    </row>
    <row r="56" spans="1:21" x14ac:dyDescent="0.4">
      <c r="A56" s="11"/>
      <c r="B56" s="11"/>
      <c r="C56" s="11"/>
      <c r="D56" s="11"/>
      <c r="E56" s="11"/>
      <c r="F56" s="11"/>
      <c r="G56" s="11"/>
      <c r="H56" s="11"/>
      <c r="I56" s="11"/>
      <c r="J56" s="11"/>
      <c r="K56" s="11"/>
      <c r="L56" s="11"/>
      <c r="M56" s="11"/>
      <c r="N56" s="11"/>
      <c r="O56" s="11"/>
      <c r="P56" s="11"/>
      <c r="Q56" s="11"/>
      <c r="R56" s="11"/>
      <c r="S56" s="11"/>
      <c r="T56" s="11"/>
      <c r="U56" s="11"/>
    </row>
    <row r="57" spans="1:21" x14ac:dyDescent="0.4">
      <c r="A57" s="11"/>
      <c r="B57" s="11"/>
      <c r="C57" s="11"/>
      <c r="D57" s="11"/>
      <c r="E57" s="11"/>
      <c r="F57" s="11"/>
      <c r="G57" s="11"/>
      <c r="H57" s="11"/>
      <c r="I57" s="11"/>
      <c r="J57" s="11"/>
      <c r="K57" s="11"/>
      <c r="L57" s="11"/>
      <c r="M57" s="11"/>
      <c r="N57" s="11"/>
      <c r="O57" s="11"/>
      <c r="P57" s="11"/>
      <c r="Q57" s="11"/>
      <c r="R57" s="11"/>
      <c r="S57" s="11"/>
      <c r="T57" s="11"/>
      <c r="U57" s="11"/>
    </row>
    <row r="58" spans="1:21" x14ac:dyDescent="0.4">
      <c r="A58" s="11"/>
      <c r="B58" s="11"/>
      <c r="C58" s="11"/>
      <c r="D58" s="11"/>
      <c r="E58" s="11"/>
      <c r="F58" s="11"/>
      <c r="G58" s="11"/>
      <c r="H58" s="11"/>
      <c r="I58" s="11"/>
      <c r="J58" s="11"/>
      <c r="K58" s="11"/>
      <c r="L58" s="11"/>
      <c r="M58" s="11"/>
      <c r="N58" s="11"/>
      <c r="O58" s="11"/>
      <c r="P58" s="11"/>
      <c r="Q58" s="11"/>
      <c r="R58" s="11"/>
      <c r="S58" s="11"/>
      <c r="T58" s="11"/>
      <c r="U58" s="11"/>
    </row>
    <row r="59" spans="1:21" x14ac:dyDescent="0.4">
      <c r="A59" s="11"/>
      <c r="B59" s="11"/>
      <c r="C59" s="11"/>
      <c r="D59" s="11"/>
      <c r="E59" s="11"/>
      <c r="F59" s="11"/>
      <c r="G59" s="11"/>
      <c r="H59" s="11"/>
      <c r="I59" s="11"/>
      <c r="J59" s="11"/>
      <c r="K59" s="11"/>
      <c r="L59" s="11"/>
      <c r="M59" s="11"/>
      <c r="N59" s="11"/>
      <c r="O59" s="11"/>
      <c r="P59" s="11"/>
      <c r="Q59" s="11"/>
      <c r="R59" s="11"/>
      <c r="S59" s="11"/>
      <c r="T59" s="11"/>
      <c r="U59" s="11"/>
    </row>
    <row r="60" spans="1:21" x14ac:dyDescent="0.4">
      <c r="A60" s="11"/>
      <c r="B60" s="11"/>
      <c r="C60" s="11"/>
      <c r="D60" s="11"/>
      <c r="E60" s="11"/>
      <c r="F60" s="11"/>
      <c r="G60" s="11"/>
      <c r="H60" s="11"/>
      <c r="I60" s="11"/>
      <c r="J60" s="11"/>
      <c r="K60" s="11"/>
      <c r="L60" s="11"/>
      <c r="M60" s="11"/>
      <c r="N60" s="11"/>
      <c r="O60" s="11"/>
      <c r="P60" s="11"/>
      <c r="Q60" s="11"/>
      <c r="R60" s="11"/>
      <c r="S60" s="11"/>
      <c r="T60" s="11"/>
      <c r="U60" s="11"/>
    </row>
    <row r="61" spans="1:21" x14ac:dyDescent="0.4">
      <c r="A61" s="11"/>
      <c r="B61" s="11"/>
      <c r="C61" s="11"/>
      <c r="D61" s="11"/>
      <c r="E61" s="11"/>
      <c r="F61" s="11"/>
      <c r="G61" s="11"/>
      <c r="H61" s="11"/>
      <c r="I61" s="11"/>
      <c r="J61" s="11"/>
      <c r="K61" s="11"/>
      <c r="L61" s="11"/>
      <c r="M61" s="11"/>
      <c r="N61" s="11"/>
      <c r="O61" s="11"/>
      <c r="P61" s="11"/>
      <c r="Q61" s="11"/>
      <c r="R61" s="11"/>
      <c r="S61" s="11"/>
      <c r="T61" s="11"/>
      <c r="U61" s="11"/>
    </row>
    <row r="62" spans="1:21" x14ac:dyDescent="0.4">
      <c r="A62" s="11"/>
      <c r="B62" s="11"/>
      <c r="C62" s="11"/>
      <c r="D62" s="11"/>
      <c r="E62" s="11"/>
      <c r="F62" s="11"/>
      <c r="G62" s="11"/>
      <c r="H62" s="11"/>
      <c r="I62" s="11"/>
      <c r="J62" s="11"/>
      <c r="K62" s="11"/>
      <c r="L62" s="11"/>
      <c r="M62" s="11"/>
      <c r="N62" s="11"/>
      <c r="O62" s="11"/>
      <c r="P62" s="11"/>
      <c r="Q62" s="11"/>
      <c r="R62" s="11"/>
      <c r="S62" s="11"/>
      <c r="T62" s="11"/>
      <c r="U62" s="11"/>
    </row>
    <row r="63" spans="1:21" x14ac:dyDescent="0.4">
      <c r="A63" s="11"/>
      <c r="B63" s="11"/>
      <c r="C63" s="11"/>
      <c r="D63" s="11"/>
      <c r="E63" s="11"/>
      <c r="F63" s="11"/>
      <c r="G63" s="11"/>
      <c r="H63" s="11"/>
      <c r="I63" s="11"/>
      <c r="J63" s="11"/>
      <c r="K63" s="11"/>
      <c r="L63" s="11"/>
      <c r="M63" s="11"/>
      <c r="N63" s="11"/>
      <c r="O63" s="11"/>
      <c r="P63" s="11"/>
      <c r="Q63" s="11"/>
      <c r="R63" s="11"/>
      <c r="S63" s="11"/>
      <c r="T63" s="11"/>
      <c r="U63" s="11"/>
    </row>
    <row r="64" spans="1:21" x14ac:dyDescent="0.4">
      <c r="A64" s="11"/>
      <c r="B64" s="11"/>
      <c r="C64" s="11"/>
      <c r="D64" s="11"/>
      <c r="E64" s="11"/>
      <c r="F64" s="11"/>
      <c r="G64" s="11"/>
      <c r="H64" s="11"/>
      <c r="I64" s="11"/>
      <c r="J64" s="11"/>
      <c r="K64" s="11"/>
      <c r="L64" s="11"/>
      <c r="M64" s="11"/>
      <c r="N64" s="11"/>
      <c r="O64" s="11"/>
      <c r="P64" s="11"/>
      <c r="Q64" s="11"/>
      <c r="R64" s="11"/>
      <c r="S64" s="11"/>
      <c r="T64" s="11"/>
      <c r="U64" s="11"/>
    </row>
    <row r="65" spans="1:21" x14ac:dyDescent="0.4">
      <c r="A65" s="11"/>
      <c r="B65" s="11"/>
      <c r="C65" s="11"/>
      <c r="D65" s="11"/>
      <c r="E65" s="11"/>
      <c r="F65" s="11"/>
      <c r="G65" s="11"/>
      <c r="H65" s="11"/>
      <c r="I65" s="11"/>
      <c r="J65" s="11"/>
      <c r="K65" s="11"/>
      <c r="L65" s="11"/>
      <c r="M65" s="11"/>
      <c r="N65" s="11"/>
      <c r="O65" s="11"/>
      <c r="P65" s="11"/>
      <c r="Q65" s="11"/>
      <c r="R65" s="11"/>
      <c r="S65" s="11"/>
      <c r="T65" s="11"/>
      <c r="U65" s="11"/>
    </row>
    <row r="66" spans="1:21" x14ac:dyDescent="0.4">
      <c r="A66" s="11"/>
      <c r="B66" s="11"/>
      <c r="C66" s="11"/>
      <c r="D66" s="11"/>
      <c r="E66" s="11"/>
      <c r="F66" s="11"/>
      <c r="G66" s="11"/>
      <c r="H66" s="11"/>
      <c r="I66" s="11"/>
      <c r="J66" s="11"/>
      <c r="K66" s="11"/>
      <c r="L66" s="11"/>
      <c r="M66" s="11"/>
      <c r="N66" s="11"/>
      <c r="O66" s="11"/>
      <c r="P66" s="11"/>
      <c r="Q66" s="11"/>
      <c r="R66" s="11"/>
      <c r="S66" s="11"/>
      <c r="T66" s="11"/>
      <c r="U66" s="11"/>
    </row>
    <row r="67" spans="1:21" x14ac:dyDescent="0.4">
      <c r="A67" s="11"/>
      <c r="B67" s="11"/>
      <c r="C67" s="11"/>
      <c r="D67" s="11"/>
      <c r="E67" s="11"/>
      <c r="F67" s="11"/>
      <c r="G67" s="11"/>
      <c r="H67" s="11"/>
      <c r="I67" s="11"/>
      <c r="J67" s="11"/>
      <c r="K67" s="11"/>
      <c r="L67" s="11"/>
      <c r="M67" s="11"/>
      <c r="N67" s="11"/>
      <c r="O67" s="11"/>
      <c r="P67" s="11"/>
      <c r="Q67" s="11"/>
      <c r="R67" s="11"/>
      <c r="S67" s="11"/>
      <c r="T67" s="11"/>
      <c r="U67" s="11"/>
    </row>
    <row r="68" spans="1:21" x14ac:dyDescent="0.4">
      <c r="A68" s="11"/>
      <c r="B68" s="11"/>
      <c r="C68" s="11"/>
      <c r="D68" s="11"/>
      <c r="E68" s="11"/>
      <c r="F68" s="11"/>
      <c r="G68" s="11"/>
      <c r="H68" s="11"/>
      <c r="I68" s="11"/>
      <c r="J68" s="11"/>
      <c r="K68" s="11"/>
      <c r="L68" s="11"/>
      <c r="M68" s="11"/>
      <c r="N68" s="11"/>
      <c r="O68" s="11"/>
      <c r="P68" s="11"/>
      <c r="Q68" s="11"/>
      <c r="R68" s="11"/>
      <c r="S68" s="11"/>
      <c r="T68" s="11"/>
      <c r="U68" s="11"/>
    </row>
    <row r="69" spans="1:21" x14ac:dyDescent="0.4">
      <c r="A69" s="11"/>
      <c r="B69" s="11"/>
      <c r="C69" s="11"/>
      <c r="D69" s="11"/>
      <c r="E69" s="11"/>
      <c r="F69" s="11"/>
      <c r="G69" s="11"/>
      <c r="H69" s="11"/>
      <c r="I69" s="11"/>
      <c r="J69" s="11"/>
      <c r="K69" s="11"/>
      <c r="L69" s="11"/>
      <c r="M69" s="11"/>
      <c r="N69" s="11"/>
      <c r="O69" s="11"/>
      <c r="P69" s="11"/>
      <c r="Q69" s="11"/>
      <c r="R69" s="11"/>
      <c r="S69" s="11"/>
      <c r="T69" s="11"/>
      <c r="U69" s="11"/>
    </row>
    <row r="70" spans="1:21" x14ac:dyDescent="0.4">
      <c r="A70" s="11"/>
      <c r="B70" s="11"/>
      <c r="C70" s="11"/>
      <c r="D70" s="11"/>
      <c r="E70" s="11"/>
      <c r="F70" s="11"/>
      <c r="G70" s="11"/>
      <c r="H70" s="11"/>
      <c r="I70" s="11"/>
      <c r="J70" s="11"/>
      <c r="K70" s="11"/>
      <c r="L70" s="11"/>
      <c r="M70" s="11"/>
      <c r="N70" s="11"/>
      <c r="O70" s="11"/>
      <c r="P70" s="11"/>
      <c r="Q70" s="11"/>
      <c r="R70" s="11"/>
      <c r="S70" s="11"/>
      <c r="T70" s="11"/>
      <c r="U70" s="11"/>
    </row>
    <row r="71" spans="1:21" x14ac:dyDescent="0.4">
      <c r="A71" s="11"/>
      <c r="B71" s="11"/>
      <c r="C71" s="11"/>
      <c r="D71" s="11"/>
      <c r="E71" s="11"/>
      <c r="F71" s="11"/>
      <c r="G71" s="11"/>
      <c r="H71" s="11"/>
      <c r="I71" s="11"/>
      <c r="J71" s="11"/>
      <c r="K71" s="11"/>
      <c r="L71" s="11"/>
      <c r="M71" s="11"/>
      <c r="N71" s="11"/>
      <c r="O71" s="11"/>
      <c r="P71" s="11"/>
      <c r="Q71" s="11"/>
      <c r="R71" s="11"/>
      <c r="S71" s="11"/>
      <c r="T71" s="11"/>
      <c r="U71" s="11"/>
    </row>
    <row r="72" spans="1:21" x14ac:dyDescent="0.4">
      <c r="A72" s="11"/>
      <c r="B72" s="11"/>
      <c r="C72" s="11"/>
      <c r="D72" s="11"/>
      <c r="E72" s="11"/>
      <c r="F72" s="11"/>
      <c r="G72" s="11"/>
      <c r="H72" s="11"/>
      <c r="I72" s="11"/>
      <c r="J72" s="11"/>
      <c r="K72" s="11"/>
      <c r="L72" s="11"/>
      <c r="M72" s="11"/>
      <c r="N72" s="11"/>
      <c r="O72" s="11"/>
      <c r="P72" s="11"/>
      <c r="Q72" s="11"/>
      <c r="R72" s="11"/>
      <c r="S72" s="11"/>
      <c r="T72" s="11"/>
      <c r="U72" s="11"/>
    </row>
    <row r="73" spans="1:21" x14ac:dyDescent="0.4">
      <c r="A73" s="11"/>
      <c r="B73" s="11"/>
      <c r="C73" s="11"/>
      <c r="D73" s="11"/>
      <c r="E73" s="11"/>
      <c r="F73" s="11"/>
      <c r="G73" s="11"/>
      <c r="H73" s="11"/>
      <c r="I73" s="11"/>
      <c r="J73" s="11"/>
      <c r="K73" s="11"/>
      <c r="L73" s="11"/>
      <c r="M73" s="11"/>
      <c r="N73" s="11"/>
      <c r="O73" s="11"/>
      <c r="P73" s="11"/>
      <c r="Q73" s="11"/>
      <c r="R73" s="11"/>
      <c r="S73" s="11"/>
      <c r="T73" s="11"/>
      <c r="U73" s="11"/>
    </row>
    <row r="74" spans="1:21" x14ac:dyDescent="0.4">
      <c r="A74" s="11"/>
      <c r="B74" s="11"/>
      <c r="C74" s="11"/>
      <c r="D74" s="11"/>
      <c r="E74" s="11"/>
      <c r="F74" s="11"/>
      <c r="G74" s="11"/>
      <c r="H74" s="11"/>
      <c r="I74" s="11"/>
      <c r="J74" s="11"/>
      <c r="K74" s="11"/>
      <c r="L74" s="11"/>
      <c r="M74" s="11"/>
      <c r="N74" s="11"/>
      <c r="O74" s="11"/>
      <c r="P74" s="11"/>
      <c r="Q74" s="11"/>
      <c r="R74" s="11"/>
      <c r="S74" s="11"/>
      <c r="T74" s="11"/>
      <c r="U74" s="11"/>
    </row>
    <row r="75" spans="1:21" x14ac:dyDescent="0.4">
      <c r="A75" s="11"/>
      <c r="B75" s="11"/>
      <c r="C75" s="11"/>
      <c r="D75" s="11"/>
      <c r="E75" s="11"/>
      <c r="F75" s="11"/>
      <c r="G75" s="11"/>
      <c r="H75" s="11"/>
      <c r="I75" s="11"/>
      <c r="J75" s="11"/>
      <c r="K75" s="11"/>
      <c r="L75" s="11"/>
      <c r="M75" s="11"/>
      <c r="N75" s="11"/>
      <c r="O75" s="11"/>
      <c r="P75" s="11"/>
      <c r="Q75" s="11"/>
      <c r="R75" s="11"/>
      <c r="S75" s="11"/>
      <c r="T75" s="11"/>
      <c r="U75" s="11"/>
    </row>
    <row r="76" spans="1:21" x14ac:dyDescent="0.4">
      <c r="A76" s="11"/>
      <c r="B76" s="11"/>
      <c r="C76" s="11"/>
      <c r="D76" s="11"/>
      <c r="E76" s="11"/>
      <c r="F76" s="11"/>
      <c r="G76" s="11"/>
      <c r="H76" s="11"/>
      <c r="I76" s="11"/>
      <c r="J76" s="11"/>
      <c r="K76" s="11"/>
      <c r="L76" s="11"/>
      <c r="M76" s="11"/>
      <c r="N76" s="11"/>
      <c r="O76" s="11"/>
      <c r="P76" s="11"/>
      <c r="Q76" s="11"/>
      <c r="R76" s="11"/>
      <c r="S76" s="11"/>
      <c r="T76" s="11"/>
      <c r="U76" s="11"/>
    </row>
    <row r="77" spans="1:21" x14ac:dyDescent="0.4">
      <c r="A77" s="11"/>
      <c r="B77" s="11"/>
      <c r="C77" s="11"/>
      <c r="D77" s="11"/>
      <c r="E77" s="11"/>
      <c r="F77" s="11"/>
      <c r="G77" s="11"/>
      <c r="H77" s="11"/>
      <c r="I77" s="11"/>
      <c r="J77" s="11"/>
      <c r="K77" s="11"/>
      <c r="L77" s="11"/>
      <c r="M77" s="11"/>
      <c r="N77" s="11"/>
      <c r="O77" s="11"/>
      <c r="P77" s="11"/>
      <c r="Q77" s="11"/>
      <c r="R77" s="11"/>
      <c r="S77" s="11"/>
      <c r="T77" s="11"/>
      <c r="U77" s="11"/>
    </row>
    <row r="78" spans="1:21" x14ac:dyDescent="0.4">
      <c r="A78" s="11"/>
      <c r="B78" s="11"/>
      <c r="C78" s="11"/>
      <c r="D78" s="11"/>
      <c r="E78" s="11"/>
      <c r="F78" s="11"/>
      <c r="G78" s="11"/>
      <c r="H78" s="11"/>
      <c r="I78" s="11"/>
      <c r="J78" s="11"/>
      <c r="K78" s="11"/>
      <c r="L78" s="11"/>
      <c r="M78" s="11"/>
      <c r="N78" s="11"/>
      <c r="O78" s="11"/>
      <c r="P78" s="11"/>
      <c r="Q78" s="11"/>
      <c r="R78" s="11"/>
      <c r="S78" s="11"/>
      <c r="T78" s="11"/>
      <c r="U78" s="11"/>
    </row>
    <row r="79" spans="1:21" x14ac:dyDescent="0.4">
      <c r="A79" s="11"/>
      <c r="B79" s="11"/>
      <c r="C79" s="11"/>
      <c r="D79" s="11"/>
      <c r="E79" s="11"/>
      <c r="F79" s="11"/>
      <c r="G79" s="11"/>
      <c r="H79" s="11"/>
      <c r="I79" s="11"/>
      <c r="J79" s="11"/>
      <c r="K79" s="11"/>
      <c r="L79" s="11"/>
      <c r="M79" s="11"/>
      <c r="N79" s="11"/>
      <c r="O79" s="11"/>
      <c r="P79" s="11"/>
      <c r="Q79" s="11"/>
      <c r="R79" s="11"/>
      <c r="S79" s="11"/>
      <c r="T79" s="11"/>
      <c r="U79" s="11"/>
    </row>
    <row r="80" spans="1:21" x14ac:dyDescent="0.4">
      <c r="A80" s="11"/>
      <c r="B80" s="11"/>
      <c r="C80" s="11"/>
      <c r="D80" s="11"/>
      <c r="E80" s="11"/>
      <c r="F80" s="11"/>
      <c r="G80" s="11"/>
      <c r="H80" s="11"/>
      <c r="I80" s="11"/>
      <c r="J80" s="11"/>
      <c r="K80" s="11"/>
      <c r="L80" s="11"/>
      <c r="M80" s="11"/>
      <c r="N80" s="11"/>
      <c r="O80" s="11"/>
      <c r="P80" s="11"/>
      <c r="Q80" s="11"/>
      <c r="R80" s="11"/>
      <c r="S80" s="11"/>
      <c r="T80" s="11"/>
      <c r="U80" s="11"/>
    </row>
    <row r="81" spans="1:21" x14ac:dyDescent="0.4">
      <c r="A81" s="11"/>
      <c r="B81" s="11"/>
      <c r="C81" s="11"/>
      <c r="D81" s="11"/>
      <c r="E81" s="11"/>
      <c r="F81" s="11"/>
      <c r="G81" s="11"/>
      <c r="H81" s="11"/>
      <c r="I81" s="11"/>
      <c r="J81" s="11"/>
      <c r="K81" s="11"/>
      <c r="L81" s="11"/>
      <c r="M81" s="11"/>
      <c r="N81" s="11"/>
      <c r="O81" s="11"/>
      <c r="P81" s="11"/>
      <c r="Q81" s="11"/>
      <c r="R81" s="11"/>
      <c r="S81" s="11"/>
      <c r="T81" s="11"/>
      <c r="U81" s="11"/>
    </row>
    <row r="82" spans="1:21" x14ac:dyDescent="0.4">
      <c r="A82" s="11"/>
      <c r="B82" s="11"/>
      <c r="C82" s="11"/>
      <c r="D82" s="11"/>
      <c r="E82" s="11"/>
      <c r="F82" s="11"/>
      <c r="G82" s="11"/>
      <c r="H82" s="11"/>
      <c r="I82" s="11"/>
      <c r="J82" s="11"/>
      <c r="K82" s="11"/>
      <c r="L82" s="11"/>
      <c r="M82" s="11"/>
      <c r="N82" s="11"/>
      <c r="O82" s="11"/>
      <c r="P82" s="11"/>
      <c r="Q82" s="11"/>
      <c r="R82" s="11"/>
      <c r="S82" s="11"/>
      <c r="T82" s="11"/>
      <c r="U82" s="11"/>
    </row>
    <row r="83" spans="1:21" x14ac:dyDescent="0.4">
      <c r="A83" s="11"/>
      <c r="B83" s="11"/>
      <c r="C83" s="11"/>
      <c r="D83" s="11"/>
      <c r="E83" s="11"/>
      <c r="F83" s="11"/>
      <c r="G83" s="11"/>
      <c r="H83" s="11"/>
      <c r="I83" s="11"/>
      <c r="J83" s="11"/>
      <c r="K83" s="11"/>
      <c r="L83" s="11"/>
      <c r="M83" s="11"/>
      <c r="N83" s="11"/>
      <c r="O83" s="11"/>
      <c r="P83" s="11"/>
      <c r="Q83" s="11"/>
      <c r="R83" s="11"/>
      <c r="S83" s="11"/>
      <c r="T83" s="11"/>
      <c r="U83" s="11"/>
    </row>
    <row r="84" spans="1:21" x14ac:dyDescent="0.4">
      <c r="A84" s="11"/>
      <c r="B84" s="11"/>
      <c r="C84" s="11"/>
      <c r="D84" s="11"/>
      <c r="E84" s="11"/>
      <c r="F84" s="11"/>
      <c r="G84" s="11"/>
      <c r="H84" s="11"/>
      <c r="I84" s="11"/>
      <c r="J84" s="11"/>
      <c r="K84" s="11"/>
      <c r="L84" s="11"/>
      <c r="M84" s="11"/>
      <c r="N84" s="11"/>
      <c r="O84" s="11"/>
      <c r="P84" s="11"/>
      <c r="Q84" s="11"/>
      <c r="R84" s="11"/>
      <c r="S84" s="11"/>
      <c r="T84" s="11"/>
      <c r="U84" s="11"/>
    </row>
    <row r="85" spans="1:21" x14ac:dyDescent="0.4">
      <c r="A85" s="11"/>
      <c r="B85" s="11"/>
      <c r="C85" s="11"/>
      <c r="D85" s="11"/>
      <c r="E85" s="11"/>
      <c r="F85" s="11"/>
      <c r="G85" s="11"/>
      <c r="H85" s="11"/>
      <c r="I85" s="11"/>
      <c r="J85" s="11"/>
      <c r="K85" s="11"/>
      <c r="L85" s="11"/>
      <c r="M85" s="11"/>
      <c r="N85" s="11"/>
      <c r="O85" s="11"/>
      <c r="P85" s="11"/>
      <c r="Q85" s="11"/>
      <c r="R85" s="11"/>
      <c r="S85" s="11"/>
      <c r="T85" s="11"/>
      <c r="U85" s="11"/>
    </row>
  </sheetData>
  <sheetProtection algorithmName="SHA-512" hashValue="FO3hwVBsRFMGvVtANQhbGNXIJTuaq5kaTMsXEXfGY4PPyRXld2C3ZDKWXqi0c7JjXNG6zy+U7e3Y+QZPLvKwDw==" saltValue="6mTAvHcWGE8WbUBabAZQ1w==" spinCount="100000" sheet="1" objects="1" scenarios="1" formatCells="0" formatColumns="0" formatRows="0"/>
  <mergeCells count="15">
    <mergeCell ref="B26:E26"/>
    <mergeCell ref="G26:K27"/>
    <mergeCell ref="B17:E17"/>
    <mergeCell ref="G17:K18"/>
    <mergeCell ref="B20:E20"/>
    <mergeCell ref="G20:K21"/>
    <mergeCell ref="B23:E23"/>
    <mergeCell ref="G23:K24"/>
    <mergeCell ref="B14:E14"/>
    <mergeCell ref="G14:K15"/>
    <mergeCell ref="D4:K4"/>
    <mergeCell ref="B8:E8"/>
    <mergeCell ref="G8:K9"/>
    <mergeCell ref="B11:E11"/>
    <mergeCell ref="G11:K12"/>
  </mergeCells>
  <printOptions horizontalCentered="1"/>
  <pageMargins left="0.2" right="0.2" top="0.5" bottom="0.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879A0-14EA-4862-9D82-74F595A9D253}">
  <sheetPr>
    <tabColor theme="4" tint="0.59999389629810485"/>
  </sheetPr>
  <dimension ref="A1:AE77"/>
  <sheetViews>
    <sheetView view="pageBreakPreview" zoomScaleNormal="100" zoomScaleSheetLayoutView="100" workbookViewId="0">
      <pane xSplit="12" ySplit="2" topLeftCell="M3" activePane="bottomRight" state="frozen"/>
      <selection activeCell="C6" sqref="C6:L7"/>
      <selection pane="topRight" activeCell="C6" sqref="C6:L7"/>
      <selection pane="bottomLeft" activeCell="C6" sqref="C6:L7"/>
      <selection pane="bottomRight" activeCell="N1" sqref="N1"/>
    </sheetView>
  </sheetViews>
  <sheetFormatPr defaultRowHeight="19.5" x14ac:dyDescent="0.4"/>
  <cols>
    <col min="1" max="1" width="2.7109375" style="15" customWidth="1"/>
    <col min="2" max="2" width="9.140625" style="15" customWidth="1"/>
    <col min="3" max="3" width="13.42578125" style="15" customWidth="1"/>
    <col min="4" max="11" width="9.28515625" style="15" customWidth="1"/>
    <col min="12" max="12" width="3" style="15" customWidth="1"/>
    <col min="13" max="16384" width="9.140625" style="15"/>
  </cols>
  <sheetData>
    <row r="1" spans="1:31" s="41" customFormat="1" ht="30.75" customHeight="1" thickBot="1" x14ac:dyDescent="0.5">
      <c r="A1" s="40"/>
      <c r="B1" s="40"/>
      <c r="C1" s="40"/>
      <c r="E1" s="40"/>
      <c r="F1" s="40"/>
      <c r="G1" s="40"/>
      <c r="H1" s="40"/>
      <c r="I1" s="40"/>
      <c r="J1" s="40"/>
      <c r="K1" s="40"/>
      <c r="L1" s="71" t="str">
        <f>"CSP Funding Application for "&amp;LEFT(Budget,4)</f>
        <v>CSP Funding Application for 2024</v>
      </c>
      <c r="M1" s="71"/>
      <c r="N1" s="233" t="s">
        <v>234</v>
      </c>
      <c r="O1" s="40"/>
      <c r="P1" s="40"/>
      <c r="Q1" s="40"/>
      <c r="R1" s="40"/>
      <c r="S1" s="40"/>
      <c r="T1" s="40"/>
      <c r="U1" s="40"/>
      <c r="V1" s="40"/>
      <c r="W1" s="40"/>
      <c r="X1" s="40"/>
      <c r="Y1" s="40"/>
      <c r="Z1" s="40"/>
      <c r="AA1" s="40"/>
      <c r="AB1" s="40"/>
      <c r="AC1" s="40"/>
      <c r="AD1" s="40"/>
      <c r="AE1" s="40"/>
    </row>
    <row r="2" spans="1:31" s="14" customFormat="1" ht="28.5" customHeight="1" thickBot="1" x14ac:dyDescent="0.55000000000000004">
      <c r="A2" s="23" t="s">
        <v>30</v>
      </c>
      <c r="B2" s="24"/>
      <c r="C2" s="24"/>
      <c r="D2" s="24"/>
      <c r="E2" s="24"/>
      <c r="F2" s="24"/>
      <c r="G2" s="24"/>
      <c r="H2" s="24"/>
      <c r="I2" s="24"/>
      <c r="J2" s="24"/>
      <c r="K2" s="24"/>
      <c r="L2" s="25"/>
      <c r="M2" s="13"/>
      <c r="N2" s="233" t="s">
        <v>227</v>
      </c>
      <c r="O2" s="13"/>
      <c r="P2" s="13"/>
      <c r="Q2" s="13"/>
      <c r="R2" s="13"/>
      <c r="S2" s="13"/>
      <c r="T2" s="13"/>
      <c r="U2" s="13"/>
    </row>
    <row r="3" spans="1:31" ht="11.25" customHeight="1" x14ac:dyDescent="0.4">
      <c r="A3" s="11"/>
      <c r="B3" s="11"/>
      <c r="C3" s="11"/>
      <c r="D3" s="11"/>
      <c r="E3" s="11"/>
      <c r="F3" s="11"/>
      <c r="G3" s="11"/>
      <c r="H3" s="11"/>
      <c r="I3" s="11"/>
      <c r="J3" s="11"/>
      <c r="K3" s="11"/>
      <c r="L3" s="11"/>
      <c r="M3" s="11"/>
      <c r="N3" s="238" t="s">
        <v>231</v>
      </c>
      <c r="O3" s="11"/>
      <c r="P3" s="11"/>
      <c r="Q3" s="11"/>
      <c r="R3" s="11"/>
      <c r="S3" s="11"/>
      <c r="T3" s="11"/>
      <c r="U3" s="11"/>
    </row>
    <row r="4" spans="1:31" s="230" customFormat="1" ht="25.5" customHeight="1" x14ac:dyDescent="0.4">
      <c r="A4" s="229"/>
      <c r="B4" s="30" t="s">
        <v>22</v>
      </c>
      <c r="C4" s="30"/>
      <c r="D4" s="327">
        <f>'1-Info'!$D$24</f>
        <v>0</v>
      </c>
      <c r="E4" s="327"/>
      <c r="F4" s="327"/>
      <c r="G4" s="327"/>
      <c r="H4" s="327"/>
      <c r="I4" s="327"/>
      <c r="J4" s="327"/>
      <c r="K4" s="327"/>
      <c r="L4" s="30"/>
      <c r="M4" s="30"/>
      <c r="N4" s="238" t="s">
        <v>231</v>
      </c>
      <c r="O4" s="30"/>
      <c r="P4" s="30"/>
      <c r="Q4" s="30"/>
      <c r="R4" s="30"/>
      <c r="S4" s="30"/>
      <c r="T4" s="30"/>
      <c r="U4" s="30"/>
    </row>
    <row r="5" spans="1:31" ht="8.25" customHeight="1" x14ac:dyDescent="0.4">
      <c r="A5" s="18"/>
      <c r="B5" s="11"/>
      <c r="C5" s="11"/>
      <c r="D5" s="20"/>
      <c r="E5" s="20"/>
      <c r="F5" s="20"/>
      <c r="G5" s="20"/>
      <c r="H5" s="20"/>
      <c r="I5" s="20"/>
      <c r="J5" s="20"/>
      <c r="K5" s="20"/>
      <c r="L5" s="11"/>
      <c r="M5" s="11"/>
      <c r="N5" s="238" t="s">
        <v>231</v>
      </c>
      <c r="O5" s="11"/>
      <c r="P5" s="11"/>
      <c r="Q5" s="11"/>
      <c r="R5" s="11"/>
      <c r="S5" s="11"/>
      <c r="T5" s="11"/>
      <c r="U5" s="11"/>
    </row>
    <row r="6" spans="1:31" x14ac:dyDescent="0.4">
      <c r="A6" s="11"/>
      <c r="B6" s="11"/>
      <c r="C6" s="11"/>
      <c r="D6" s="11"/>
      <c r="E6" s="11"/>
      <c r="F6" s="11"/>
      <c r="G6" s="11"/>
      <c r="H6" s="11"/>
      <c r="I6" s="11"/>
      <c r="J6" s="11"/>
      <c r="K6" s="11"/>
      <c r="L6" s="11"/>
      <c r="M6" s="11"/>
      <c r="N6" s="238" t="s">
        <v>231</v>
      </c>
      <c r="O6" s="11"/>
      <c r="P6" s="11"/>
      <c r="Q6" s="11"/>
      <c r="R6" s="11"/>
      <c r="S6" s="11"/>
      <c r="T6" s="11"/>
      <c r="U6" s="11"/>
    </row>
    <row r="7" spans="1:31" x14ac:dyDescent="0.4">
      <c r="A7" s="11"/>
      <c r="B7" s="26" t="s">
        <v>28</v>
      </c>
      <c r="C7" s="11"/>
      <c r="D7" s="11"/>
      <c r="E7" s="11"/>
      <c r="F7" s="11"/>
      <c r="G7" s="11"/>
      <c r="H7" s="11"/>
      <c r="I7" s="11"/>
      <c r="J7" s="11"/>
      <c r="K7" s="11"/>
      <c r="L7" s="11"/>
      <c r="M7" s="11"/>
      <c r="N7" s="238" t="s">
        <v>231</v>
      </c>
      <c r="O7" s="11"/>
      <c r="P7" s="11"/>
      <c r="Q7" s="11"/>
      <c r="R7" s="11"/>
      <c r="S7" s="11"/>
      <c r="T7" s="11"/>
      <c r="U7" s="11"/>
    </row>
    <row r="8" spans="1:31" x14ac:dyDescent="0.4">
      <c r="A8" s="11"/>
      <c r="B8" s="328"/>
      <c r="C8" s="328"/>
      <c r="D8" s="328"/>
      <c r="E8" s="328"/>
      <c r="F8" s="328"/>
      <c r="G8" s="328"/>
      <c r="H8" s="328"/>
      <c r="I8" s="328"/>
      <c r="J8" s="328"/>
      <c r="K8" s="328"/>
      <c r="L8" s="11"/>
      <c r="M8" s="11"/>
      <c r="N8" s="238" t="s">
        <v>231</v>
      </c>
      <c r="O8" s="11"/>
      <c r="P8" s="11"/>
      <c r="Q8" s="11"/>
      <c r="R8" s="11"/>
      <c r="S8" s="11"/>
      <c r="T8" s="11"/>
      <c r="U8" s="11"/>
    </row>
    <row r="9" spans="1:31" x14ac:dyDescent="0.4">
      <c r="A9" s="11"/>
      <c r="B9" s="328"/>
      <c r="C9" s="328"/>
      <c r="D9" s="328"/>
      <c r="E9" s="328"/>
      <c r="F9" s="328"/>
      <c r="G9" s="328"/>
      <c r="H9" s="328"/>
      <c r="I9" s="328"/>
      <c r="J9" s="328"/>
      <c r="K9" s="328"/>
      <c r="L9" s="11"/>
      <c r="M9" s="11"/>
      <c r="N9" s="238" t="s">
        <v>231</v>
      </c>
      <c r="O9" s="11"/>
      <c r="P9" s="11"/>
      <c r="Q9" s="11"/>
      <c r="R9" s="11"/>
      <c r="S9" s="11"/>
      <c r="T9" s="11"/>
      <c r="U9" s="11"/>
    </row>
    <row r="10" spans="1:31" x14ac:dyDescent="0.4">
      <c r="A10" s="11"/>
      <c r="B10" s="328"/>
      <c r="C10" s="328"/>
      <c r="D10" s="328"/>
      <c r="E10" s="328"/>
      <c r="F10" s="328"/>
      <c r="G10" s="328"/>
      <c r="H10" s="328"/>
      <c r="I10" s="328"/>
      <c r="J10" s="328"/>
      <c r="K10" s="328"/>
      <c r="L10" s="11"/>
      <c r="M10" s="11"/>
      <c r="N10" s="238" t="s">
        <v>231</v>
      </c>
      <c r="O10" s="11"/>
      <c r="P10" s="11"/>
      <c r="Q10" s="11"/>
      <c r="R10" s="11"/>
      <c r="S10" s="11"/>
      <c r="T10" s="11"/>
      <c r="U10" s="11"/>
    </row>
    <row r="11" spans="1:31" x14ac:dyDescent="0.4">
      <c r="A11" s="11"/>
      <c r="B11" s="328"/>
      <c r="C11" s="328"/>
      <c r="D11" s="328"/>
      <c r="E11" s="328"/>
      <c r="F11" s="328"/>
      <c r="G11" s="328"/>
      <c r="H11" s="328"/>
      <c r="I11" s="328"/>
      <c r="J11" s="328"/>
      <c r="K11" s="328"/>
      <c r="L11" s="11"/>
      <c r="M11" s="11"/>
      <c r="N11" s="238" t="s">
        <v>231</v>
      </c>
      <c r="O11" s="11"/>
      <c r="P11" s="11"/>
      <c r="Q11" s="11"/>
      <c r="R11" s="11"/>
      <c r="S11" s="11"/>
      <c r="T11" s="11"/>
      <c r="U11" s="11"/>
    </row>
    <row r="12" spans="1:31" x14ac:dyDescent="0.4">
      <c r="A12" s="11"/>
      <c r="B12" s="11"/>
      <c r="C12" s="11"/>
      <c r="D12" s="11"/>
      <c r="E12" s="11"/>
      <c r="F12" s="11"/>
      <c r="G12" s="11"/>
      <c r="H12" s="11"/>
      <c r="I12" s="11"/>
      <c r="J12" s="11"/>
      <c r="K12" s="11"/>
      <c r="L12" s="11"/>
      <c r="M12" s="11"/>
      <c r="N12" s="238" t="s">
        <v>231</v>
      </c>
      <c r="O12" s="11"/>
      <c r="P12" s="11"/>
      <c r="Q12" s="11"/>
      <c r="R12" s="11"/>
      <c r="S12" s="11"/>
      <c r="T12" s="11"/>
      <c r="U12" s="11"/>
    </row>
    <row r="13" spans="1:31" x14ac:dyDescent="0.4">
      <c r="A13" s="11"/>
      <c r="B13" s="26" t="s">
        <v>27</v>
      </c>
      <c r="C13" s="11"/>
      <c r="D13" s="11"/>
      <c r="E13" s="11"/>
      <c r="F13" s="11"/>
      <c r="G13" s="11"/>
      <c r="H13" s="11"/>
      <c r="I13" s="11"/>
      <c r="J13" s="11"/>
      <c r="K13" s="11"/>
      <c r="L13" s="11"/>
      <c r="M13" s="11"/>
      <c r="N13" s="238" t="s">
        <v>231</v>
      </c>
      <c r="O13" s="11"/>
      <c r="P13" s="11"/>
      <c r="Q13" s="11"/>
      <c r="R13" s="11"/>
      <c r="S13" s="11"/>
      <c r="T13" s="11"/>
      <c r="U13" s="11"/>
    </row>
    <row r="14" spans="1:31" x14ac:dyDescent="0.4">
      <c r="A14" s="11"/>
      <c r="B14" s="328"/>
      <c r="C14" s="328"/>
      <c r="D14" s="328"/>
      <c r="E14" s="328"/>
      <c r="F14" s="328"/>
      <c r="G14" s="328"/>
      <c r="H14" s="328"/>
      <c r="I14" s="328"/>
      <c r="J14" s="328"/>
      <c r="K14" s="328"/>
      <c r="L14" s="11"/>
      <c r="M14" s="11"/>
      <c r="N14" s="238" t="s">
        <v>231</v>
      </c>
      <c r="O14" s="11"/>
      <c r="P14" s="11"/>
      <c r="Q14" s="11"/>
      <c r="R14" s="11"/>
      <c r="S14" s="11"/>
      <c r="T14" s="11"/>
      <c r="U14" s="11"/>
    </row>
    <row r="15" spans="1:31" x14ac:dyDescent="0.4">
      <c r="A15" s="11"/>
      <c r="B15" s="328"/>
      <c r="C15" s="328"/>
      <c r="D15" s="328"/>
      <c r="E15" s="328"/>
      <c r="F15" s="328"/>
      <c r="G15" s="328"/>
      <c r="H15" s="328"/>
      <c r="I15" s="328"/>
      <c r="J15" s="328"/>
      <c r="K15" s="328"/>
      <c r="L15" s="11"/>
      <c r="M15" s="11"/>
      <c r="N15" s="238" t="s">
        <v>231</v>
      </c>
      <c r="O15" s="11"/>
      <c r="P15" s="11"/>
      <c r="Q15" s="11"/>
      <c r="R15" s="11"/>
      <c r="S15" s="11"/>
      <c r="T15" s="11"/>
      <c r="U15" s="11"/>
    </row>
    <row r="16" spans="1:31" x14ac:dyDescent="0.4">
      <c r="A16" s="11"/>
      <c r="B16" s="328"/>
      <c r="C16" s="328"/>
      <c r="D16" s="328"/>
      <c r="E16" s="328"/>
      <c r="F16" s="328"/>
      <c r="G16" s="328"/>
      <c r="H16" s="328"/>
      <c r="I16" s="328"/>
      <c r="J16" s="328"/>
      <c r="K16" s="328"/>
      <c r="L16" s="11"/>
      <c r="M16" s="11"/>
      <c r="N16" s="238" t="s">
        <v>231</v>
      </c>
      <c r="O16" s="11"/>
      <c r="P16" s="11"/>
      <c r="Q16" s="11"/>
      <c r="R16" s="11"/>
      <c r="S16" s="11"/>
      <c r="T16" s="11"/>
      <c r="U16" s="11"/>
    </row>
    <row r="17" spans="1:21" x14ac:dyDescent="0.4">
      <c r="A17" s="11"/>
      <c r="B17" s="328"/>
      <c r="C17" s="328"/>
      <c r="D17" s="328"/>
      <c r="E17" s="328"/>
      <c r="F17" s="328"/>
      <c r="G17" s="328"/>
      <c r="H17" s="328"/>
      <c r="I17" s="328"/>
      <c r="J17" s="328"/>
      <c r="K17" s="328"/>
      <c r="L17" s="11"/>
      <c r="M17" s="11"/>
      <c r="N17" s="238" t="s">
        <v>231</v>
      </c>
      <c r="O17" s="11"/>
      <c r="P17" s="11"/>
      <c r="Q17" s="11"/>
      <c r="R17" s="11"/>
      <c r="S17" s="11"/>
      <c r="T17" s="11"/>
      <c r="U17" s="11"/>
    </row>
    <row r="18" spans="1:21" x14ac:dyDescent="0.4">
      <c r="A18" s="11"/>
      <c r="B18" s="328"/>
      <c r="C18" s="328"/>
      <c r="D18" s="328"/>
      <c r="E18" s="328"/>
      <c r="F18" s="328"/>
      <c r="G18" s="328"/>
      <c r="H18" s="328"/>
      <c r="I18" s="328"/>
      <c r="J18" s="328"/>
      <c r="K18" s="328"/>
      <c r="L18" s="11"/>
      <c r="M18" s="11"/>
      <c r="N18" s="238" t="s">
        <v>231</v>
      </c>
      <c r="O18" s="11"/>
      <c r="P18" s="11"/>
      <c r="Q18" s="11"/>
      <c r="R18" s="11"/>
      <c r="S18" s="11"/>
      <c r="T18" s="11"/>
      <c r="U18" s="11"/>
    </row>
    <row r="19" spans="1:21" x14ac:dyDescent="0.4">
      <c r="A19" s="11"/>
      <c r="B19" s="328"/>
      <c r="C19" s="328"/>
      <c r="D19" s="328"/>
      <c r="E19" s="328"/>
      <c r="F19" s="328"/>
      <c r="G19" s="328"/>
      <c r="H19" s="328"/>
      <c r="I19" s="328"/>
      <c r="J19" s="328"/>
      <c r="K19" s="328"/>
      <c r="L19" s="11"/>
      <c r="M19" s="11"/>
      <c r="N19" s="238" t="s">
        <v>231</v>
      </c>
      <c r="O19" s="11"/>
      <c r="P19" s="11"/>
      <c r="Q19" s="11"/>
      <c r="R19" s="11"/>
      <c r="S19" s="11"/>
      <c r="T19" s="11"/>
      <c r="U19" s="11"/>
    </row>
    <row r="20" spans="1:21" x14ac:dyDescent="0.4">
      <c r="A20" s="11"/>
      <c r="B20" s="11"/>
      <c r="C20" s="11"/>
      <c r="D20" s="11"/>
      <c r="E20" s="11"/>
      <c r="F20" s="11"/>
      <c r="G20" s="11"/>
      <c r="H20" s="11"/>
      <c r="I20" s="11"/>
      <c r="J20" s="11"/>
      <c r="K20" s="11"/>
      <c r="L20" s="11"/>
      <c r="M20" s="11"/>
      <c r="N20" s="238" t="s">
        <v>231</v>
      </c>
      <c r="O20" s="11"/>
      <c r="P20" s="11"/>
      <c r="Q20" s="11"/>
      <c r="R20" s="11"/>
      <c r="S20" s="11"/>
      <c r="T20" s="11"/>
      <c r="U20" s="11"/>
    </row>
    <row r="21" spans="1:21" x14ac:dyDescent="0.4">
      <c r="A21" s="11"/>
      <c r="B21" s="26" t="s">
        <v>29</v>
      </c>
      <c r="C21" s="11"/>
      <c r="D21" s="11"/>
      <c r="E21" s="11"/>
      <c r="F21" s="11"/>
      <c r="G21" s="11"/>
      <c r="H21" s="11"/>
      <c r="I21" s="11"/>
      <c r="J21" s="11"/>
      <c r="K21" s="11"/>
      <c r="L21" s="11"/>
      <c r="M21" s="11"/>
      <c r="N21" s="238" t="s">
        <v>231</v>
      </c>
      <c r="O21" s="11"/>
      <c r="P21" s="11"/>
      <c r="Q21" s="11"/>
      <c r="R21" s="11"/>
      <c r="S21" s="11"/>
      <c r="T21" s="11"/>
      <c r="U21" s="11"/>
    </row>
    <row r="22" spans="1:21" x14ac:dyDescent="0.4">
      <c r="A22" s="11"/>
      <c r="B22" s="328"/>
      <c r="C22" s="328"/>
      <c r="D22" s="328"/>
      <c r="E22" s="328"/>
      <c r="F22" s="328"/>
      <c r="G22" s="328"/>
      <c r="H22" s="328"/>
      <c r="I22" s="328"/>
      <c r="J22" s="328"/>
      <c r="K22" s="328"/>
      <c r="L22" s="11"/>
      <c r="M22" s="11"/>
      <c r="N22" s="238" t="s">
        <v>231</v>
      </c>
      <c r="O22" s="11"/>
      <c r="P22" s="11"/>
      <c r="Q22" s="11"/>
      <c r="R22" s="11"/>
      <c r="S22" s="11"/>
      <c r="T22" s="11"/>
      <c r="U22" s="11"/>
    </row>
    <row r="23" spans="1:21" x14ac:dyDescent="0.4">
      <c r="A23" s="11"/>
      <c r="B23" s="328"/>
      <c r="C23" s="328"/>
      <c r="D23" s="328"/>
      <c r="E23" s="328"/>
      <c r="F23" s="328"/>
      <c r="G23" s="328"/>
      <c r="H23" s="328"/>
      <c r="I23" s="328"/>
      <c r="J23" s="328"/>
      <c r="K23" s="328"/>
      <c r="L23" s="11"/>
      <c r="M23" s="11"/>
      <c r="N23" s="238" t="s">
        <v>231</v>
      </c>
      <c r="O23" s="11"/>
      <c r="P23" s="11"/>
      <c r="Q23" s="11"/>
      <c r="R23" s="11"/>
      <c r="S23" s="11"/>
      <c r="T23" s="11"/>
      <c r="U23" s="11"/>
    </row>
    <row r="24" spans="1:21" x14ac:dyDescent="0.4">
      <c r="A24" s="11"/>
      <c r="B24" s="328"/>
      <c r="C24" s="328"/>
      <c r="D24" s="328"/>
      <c r="E24" s="328"/>
      <c r="F24" s="328"/>
      <c r="G24" s="328"/>
      <c r="H24" s="328"/>
      <c r="I24" s="328"/>
      <c r="J24" s="328"/>
      <c r="K24" s="328"/>
      <c r="L24" s="11"/>
      <c r="M24" s="11"/>
      <c r="N24" s="238" t="s">
        <v>231</v>
      </c>
      <c r="O24" s="11"/>
      <c r="P24" s="11"/>
      <c r="Q24" s="11"/>
      <c r="R24" s="11"/>
      <c r="S24" s="11"/>
      <c r="T24" s="11"/>
      <c r="U24" s="11"/>
    </row>
    <row r="25" spans="1:21" x14ac:dyDescent="0.4">
      <c r="A25" s="11"/>
      <c r="B25" s="328"/>
      <c r="C25" s="328"/>
      <c r="D25" s="328"/>
      <c r="E25" s="328"/>
      <c r="F25" s="328"/>
      <c r="G25" s="328"/>
      <c r="H25" s="328"/>
      <c r="I25" s="328"/>
      <c r="J25" s="328"/>
      <c r="K25" s="328"/>
      <c r="L25" s="11"/>
      <c r="M25" s="11"/>
      <c r="N25" s="238" t="s">
        <v>231</v>
      </c>
      <c r="O25" s="11"/>
      <c r="P25" s="11"/>
      <c r="Q25" s="11"/>
      <c r="R25" s="11"/>
      <c r="S25" s="11"/>
      <c r="T25" s="11"/>
      <c r="U25" s="11"/>
    </row>
    <row r="26" spans="1:21" x14ac:dyDescent="0.4">
      <c r="A26" s="11"/>
      <c r="B26" s="328"/>
      <c r="C26" s="328"/>
      <c r="D26" s="328"/>
      <c r="E26" s="328"/>
      <c r="F26" s="328"/>
      <c r="G26" s="328"/>
      <c r="H26" s="328"/>
      <c r="I26" s="328"/>
      <c r="J26" s="328"/>
      <c r="K26" s="328"/>
      <c r="L26" s="11"/>
      <c r="M26" s="11"/>
      <c r="N26" s="238" t="s">
        <v>231</v>
      </c>
      <c r="O26" s="11"/>
      <c r="P26" s="11"/>
      <c r="Q26" s="11"/>
      <c r="R26" s="11"/>
      <c r="S26" s="11"/>
      <c r="T26" s="11"/>
      <c r="U26" s="11"/>
    </row>
    <row r="27" spans="1:21" x14ac:dyDescent="0.4">
      <c r="A27" s="11"/>
      <c r="B27" s="328"/>
      <c r="C27" s="328"/>
      <c r="D27" s="328"/>
      <c r="E27" s="328"/>
      <c r="F27" s="328"/>
      <c r="G27" s="328"/>
      <c r="H27" s="328"/>
      <c r="I27" s="328"/>
      <c r="J27" s="328"/>
      <c r="K27" s="328"/>
      <c r="L27" s="11"/>
      <c r="M27" s="11"/>
      <c r="N27" s="238" t="s">
        <v>231</v>
      </c>
      <c r="O27" s="11"/>
      <c r="P27" s="11"/>
      <c r="Q27" s="11"/>
      <c r="R27" s="11"/>
      <c r="S27" s="11"/>
      <c r="T27" s="11"/>
      <c r="U27" s="11"/>
    </row>
    <row r="28" spans="1:21" x14ac:dyDescent="0.4">
      <c r="A28" s="11"/>
      <c r="B28" s="328"/>
      <c r="C28" s="328"/>
      <c r="D28" s="328"/>
      <c r="E28" s="328"/>
      <c r="F28" s="328"/>
      <c r="G28" s="328"/>
      <c r="H28" s="328"/>
      <c r="I28" s="328"/>
      <c r="J28" s="328"/>
      <c r="K28" s="328"/>
      <c r="L28" s="11"/>
      <c r="M28" s="11"/>
      <c r="N28" s="238" t="s">
        <v>231</v>
      </c>
      <c r="O28" s="11"/>
      <c r="P28" s="11"/>
      <c r="Q28" s="11"/>
      <c r="R28" s="11"/>
      <c r="S28" s="11"/>
      <c r="T28" s="11"/>
      <c r="U28" s="11"/>
    </row>
    <row r="29" spans="1:21" x14ac:dyDescent="0.4">
      <c r="A29" s="11"/>
      <c r="B29" s="328"/>
      <c r="C29" s="328"/>
      <c r="D29" s="328"/>
      <c r="E29" s="328"/>
      <c r="F29" s="328"/>
      <c r="G29" s="328"/>
      <c r="H29" s="328"/>
      <c r="I29" s="328"/>
      <c r="J29" s="328"/>
      <c r="K29" s="328"/>
      <c r="L29" s="11"/>
      <c r="M29" s="11"/>
      <c r="N29" s="238" t="s">
        <v>231</v>
      </c>
      <c r="O29" s="11"/>
      <c r="P29" s="11"/>
      <c r="Q29" s="11"/>
      <c r="R29" s="11"/>
      <c r="S29" s="11"/>
      <c r="T29" s="11"/>
      <c r="U29" s="11"/>
    </row>
    <row r="30" spans="1:21" x14ac:dyDescent="0.4">
      <c r="A30" s="11"/>
      <c r="B30" s="328"/>
      <c r="C30" s="328"/>
      <c r="D30" s="328"/>
      <c r="E30" s="328"/>
      <c r="F30" s="328"/>
      <c r="G30" s="328"/>
      <c r="H30" s="328"/>
      <c r="I30" s="328"/>
      <c r="J30" s="328"/>
      <c r="K30" s="328"/>
      <c r="L30" s="11"/>
      <c r="M30" s="11"/>
      <c r="N30" s="238" t="s">
        <v>231</v>
      </c>
      <c r="O30" s="11"/>
      <c r="P30" s="11"/>
      <c r="Q30" s="11"/>
      <c r="R30" s="11"/>
      <c r="S30" s="11"/>
      <c r="T30" s="11"/>
      <c r="U30" s="11"/>
    </row>
    <row r="31" spans="1:21" x14ac:dyDescent="0.4">
      <c r="A31" s="11"/>
      <c r="B31" s="11"/>
      <c r="C31" s="11"/>
      <c r="D31" s="11"/>
      <c r="E31" s="11"/>
      <c r="F31" s="11"/>
      <c r="G31" s="11"/>
      <c r="H31" s="11"/>
      <c r="I31" s="11"/>
      <c r="J31" s="11"/>
      <c r="K31" s="11"/>
      <c r="L31" s="11"/>
      <c r="M31" s="11"/>
      <c r="N31" s="238" t="s">
        <v>231</v>
      </c>
      <c r="O31" s="11"/>
      <c r="P31" s="11"/>
      <c r="Q31" s="11"/>
      <c r="R31" s="11"/>
      <c r="S31" s="11"/>
      <c r="T31" s="11"/>
      <c r="U31" s="11"/>
    </row>
    <row r="32" spans="1:21" x14ac:dyDescent="0.4">
      <c r="A32" s="11"/>
      <c r="B32" s="26" t="s">
        <v>57</v>
      </c>
      <c r="C32" s="11"/>
      <c r="D32" s="11"/>
      <c r="E32" s="35" t="s">
        <v>226</v>
      </c>
      <c r="F32" s="11"/>
      <c r="G32" s="11"/>
      <c r="H32" s="11"/>
      <c r="I32" s="11"/>
      <c r="J32" s="11"/>
      <c r="K32" s="11"/>
      <c r="L32" s="11"/>
      <c r="M32" s="11"/>
      <c r="N32" s="238" t="s">
        <v>231</v>
      </c>
      <c r="O32" s="11"/>
      <c r="P32" s="11"/>
      <c r="Q32" s="11"/>
      <c r="R32" s="11"/>
      <c r="S32" s="11"/>
      <c r="T32" s="11"/>
      <c r="U32" s="11"/>
    </row>
    <row r="33" spans="1:21" x14ac:dyDescent="0.4">
      <c r="A33" s="11"/>
      <c r="B33" s="328"/>
      <c r="C33" s="328"/>
      <c r="D33" s="328"/>
      <c r="E33" s="328"/>
      <c r="F33" s="328"/>
      <c r="G33" s="328"/>
      <c r="H33" s="328"/>
      <c r="I33" s="328"/>
      <c r="J33" s="328"/>
      <c r="K33" s="328"/>
      <c r="L33" s="11"/>
      <c r="M33" s="11"/>
      <c r="N33" s="238" t="s">
        <v>231</v>
      </c>
      <c r="O33" s="11"/>
      <c r="P33" s="11"/>
      <c r="Q33" s="11"/>
      <c r="R33" s="11"/>
      <c r="S33" s="11"/>
      <c r="T33" s="11"/>
      <c r="U33" s="11"/>
    </row>
    <row r="34" spans="1:21" x14ac:dyDescent="0.4">
      <c r="A34" s="11"/>
      <c r="B34" s="328"/>
      <c r="C34" s="328"/>
      <c r="D34" s="328"/>
      <c r="E34" s="328"/>
      <c r="F34" s="328"/>
      <c r="G34" s="328"/>
      <c r="H34" s="328"/>
      <c r="I34" s="328"/>
      <c r="J34" s="328"/>
      <c r="K34" s="328"/>
      <c r="L34" s="11"/>
      <c r="M34" s="11"/>
      <c r="N34" s="238" t="s">
        <v>231</v>
      </c>
      <c r="O34" s="11"/>
      <c r="P34" s="11"/>
      <c r="Q34" s="11"/>
      <c r="R34" s="11"/>
      <c r="S34" s="11"/>
      <c r="T34" s="11"/>
      <c r="U34" s="11"/>
    </row>
    <row r="35" spans="1:21" x14ac:dyDescent="0.4">
      <c r="A35" s="11"/>
      <c r="B35" s="328"/>
      <c r="C35" s="328"/>
      <c r="D35" s="328"/>
      <c r="E35" s="328"/>
      <c r="F35" s="328"/>
      <c r="G35" s="328"/>
      <c r="H35" s="328"/>
      <c r="I35" s="328"/>
      <c r="J35" s="328"/>
      <c r="K35" s="328"/>
      <c r="L35" s="11"/>
      <c r="M35" s="11"/>
      <c r="N35" s="238" t="s">
        <v>231</v>
      </c>
      <c r="O35" s="11"/>
      <c r="P35" s="11"/>
      <c r="Q35" s="11"/>
      <c r="R35" s="11"/>
      <c r="S35" s="11"/>
      <c r="T35" s="11"/>
      <c r="U35" s="11"/>
    </row>
    <row r="36" spans="1:21" x14ac:dyDescent="0.4">
      <c r="A36" s="11"/>
      <c r="B36" s="328"/>
      <c r="C36" s="328"/>
      <c r="D36" s="328"/>
      <c r="E36" s="328"/>
      <c r="F36" s="328"/>
      <c r="G36" s="328"/>
      <c r="H36" s="328"/>
      <c r="I36" s="328"/>
      <c r="J36" s="328"/>
      <c r="K36" s="328"/>
      <c r="L36" s="11"/>
      <c r="M36" s="11"/>
      <c r="N36" s="238" t="s">
        <v>232</v>
      </c>
      <c r="O36" s="11"/>
      <c r="P36" s="11"/>
      <c r="Q36" s="11"/>
      <c r="R36" s="11"/>
      <c r="S36" s="11"/>
      <c r="T36" s="11"/>
      <c r="U36" s="11"/>
    </row>
    <row r="37" spans="1:21" x14ac:dyDescent="0.4">
      <c r="A37" s="11"/>
      <c r="B37" s="328"/>
      <c r="C37" s="328"/>
      <c r="D37" s="328"/>
      <c r="E37" s="328"/>
      <c r="F37" s="328"/>
      <c r="G37" s="328"/>
      <c r="H37" s="328"/>
      <c r="I37" s="328"/>
      <c r="J37" s="328"/>
      <c r="K37" s="328"/>
      <c r="L37" s="11"/>
      <c r="M37" s="11"/>
      <c r="N37" s="238" t="s">
        <v>233</v>
      </c>
      <c r="O37" s="11"/>
      <c r="P37" s="11"/>
      <c r="Q37" s="11"/>
      <c r="R37" s="11"/>
      <c r="S37" s="11"/>
      <c r="T37" s="11"/>
      <c r="U37" s="11"/>
    </row>
    <row r="38" spans="1:21" ht="8.25" customHeight="1" x14ac:dyDescent="0.4">
      <c r="A38" s="11"/>
      <c r="B38" s="11"/>
      <c r="C38" s="11"/>
      <c r="D38" s="11"/>
      <c r="E38" s="11"/>
      <c r="F38" s="11"/>
      <c r="G38" s="11"/>
      <c r="H38" s="11"/>
      <c r="I38" s="11"/>
      <c r="J38" s="11"/>
      <c r="K38" s="11"/>
      <c r="L38" s="11"/>
      <c r="M38" s="11"/>
      <c r="N38" s="11"/>
      <c r="O38" s="11"/>
      <c r="P38" s="11"/>
      <c r="Q38" s="11"/>
      <c r="R38" s="11"/>
      <c r="S38" s="11"/>
      <c r="T38" s="11"/>
      <c r="U38" s="11"/>
    </row>
    <row r="39" spans="1:21" x14ac:dyDescent="0.4">
      <c r="A39" s="11"/>
      <c r="B39" s="11"/>
      <c r="C39" s="11"/>
      <c r="D39" s="11"/>
      <c r="E39" s="11"/>
      <c r="F39" s="11"/>
      <c r="G39" s="11"/>
      <c r="H39" s="11"/>
      <c r="I39" s="11"/>
      <c r="J39" s="11"/>
      <c r="K39" s="11"/>
      <c r="L39" s="11"/>
      <c r="M39" s="11"/>
      <c r="N39" s="11"/>
      <c r="O39" s="11"/>
      <c r="P39" s="11"/>
      <c r="Q39" s="11"/>
      <c r="R39" s="11"/>
      <c r="S39" s="11"/>
      <c r="T39" s="11"/>
      <c r="U39" s="11"/>
    </row>
    <row r="40" spans="1:21" x14ac:dyDescent="0.4">
      <c r="A40" s="11"/>
      <c r="B40" s="11"/>
      <c r="C40" s="11"/>
      <c r="D40" s="11"/>
      <c r="E40" s="11"/>
      <c r="F40" s="11"/>
      <c r="G40" s="11"/>
      <c r="H40" s="11"/>
      <c r="I40" s="11"/>
      <c r="J40" s="11"/>
      <c r="K40" s="11"/>
      <c r="L40" s="11"/>
      <c r="M40" s="11"/>
      <c r="N40" s="11"/>
      <c r="O40" s="11"/>
      <c r="P40" s="11"/>
      <c r="Q40" s="11"/>
      <c r="R40" s="11"/>
      <c r="S40" s="11"/>
      <c r="T40" s="11"/>
      <c r="U40" s="11"/>
    </row>
    <row r="41" spans="1:21" x14ac:dyDescent="0.4">
      <c r="A41" s="11"/>
      <c r="B41" s="11"/>
      <c r="C41" s="11"/>
      <c r="D41" s="11"/>
      <c r="E41" s="11"/>
      <c r="F41" s="11"/>
      <c r="G41" s="11"/>
      <c r="H41" s="11"/>
      <c r="I41" s="11"/>
      <c r="J41" s="11"/>
      <c r="K41" s="11"/>
      <c r="L41" s="11"/>
      <c r="M41" s="11"/>
      <c r="N41" s="11"/>
      <c r="O41" s="11"/>
      <c r="P41" s="11"/>
      <c r="Q41" s="11"/>
      <c r="R41" s="11"/>
      <c r="S41" s="11"/>
      <c r="T41" s="11"/>
      <c r="U41" s="11"/>
    </row>
    <row r="42" spans="1:21" x14ac:dyDescent="0.4">
      <c r="A42" s="11"/>
      <c r="B42" s="11"/>
      <c r="C42" s="11"/>
      <c r="D42" s="11"/>
      <c r="E42" s="11"/>
      <c r="F42" s="11"/>
      <c r="G42" s="11"/>
      <c r="H42" s="11"/>
      <c r="I42" s="11"/>
      <c r="J42" s="11"/>
      <c r="K42" s="11"/>
      <c r="L42" s="11"/>
      <c r="M42" s="11"/>
      <c r="N42" s="11"/>
      <c r="O42" s="11"/>
      <c r="P42" s="11"/>
      <c r="Q42" s="11"/>
      <c r="R42" s="11"/>
      <c r="S42" s="11"/>
      <c r="T42" s="11"/>
      <c r="U42" s="11"/>
    </row>
    <row r="43" spans="1:21" x14ac:dyDescent="0.4">
      <c r="A43" s="11"/>
      <c r="B43" s="11"/>
      <c r="C43" s="11"/>
      <c r="D43" s="11"/>
      <c r="E43" s="11"/>
      <c r="F43" s="11"/>
      <c r="G43" s="11"/>
      <c r="H43" s="11"/>
      <c r="I43" s="11"/>
      <c r="J43" s="11"/>
      <c r="K43" s="11"/>
      <c r="L43" s="11"/>
      <c r="M43" s="11"/>
      <c r="N43" s="11"/>
      <c r="O43" s="11"/>
      <c r="P43" s="11"/>
      <c r="Q43" s="11"/>
      <c r="R43" s="11"/>
      <c r="S43" s="11"/>
      <c r="T43" s="11"/>
      <c r="U43" s="11"/>
    </row>
    <row r="44" spans="1:21" x14ac:dyDescent="0.4">
      <c r="A44" s="11"/>
      <c r="B44" s="11"/>
      <c r="C44" s="11"/>
      <c r="D44" s="11"/>
      <c r="E44" s="11"/>
      <c r="F44" s="11"/>
      <c r="G44" s="11"/>
      <c r="H44" s="11"/>
      <c r="I44" s="11"/>
      <c r="J44" s="11"/>
      <c r="K44" s="11"/>
      <c r="L44" s="11"/>
      <c r="M44" s="11"/>
      <c r="N44" s="11"/>
      <c r="O44" s="11"/>
      <c r="P44" s="11"/>
      <c r="Q44" s="11"/>
      <c r="R44" s="11"/>
      <c r="S44" s="11"/>
      <c r="T44" s="11"/>
      <c r="U44" s="11"/>
    </row>
    <row r="45" spans="1:21" x14ac:dyDescent="0.4">
      <c r="A45" s="11"/>
      <c r="B45" s="11"/>
      <c r="C45" s="11"/>
      <c r="D45" s="11"/>
      <c r="E45" s="11"/>
      <c r="F45" s="11"/>
      <c r="G45" s="11"/>
      <c r="H45" s="11"/>
      <c r="I45" s="11"/>
      <c r="J45" s="11"/>
      <c r="K45" s="11"/>
      <c r="L45" s="11"/>
      <c r="M45" s="11"/>
      <c r="N45" s="11"/>
      <c r="O45" s="11"/>
      <c r="P45" s="11"/>
      <c r="Q45" s="11"/>
      <c r="R45" s="11"/>
      <c r="S45" s="11"/>
      <c r="T45" s="11"/>
      <c r="U45" s="11"/>
    </row>
    <row r="46" spans="1:21" x14ac:dyDescent="0.4">
      <c r="A46" s="11"/>
      <c r="B46" s="11"/>
      <c r="C46" s="11"/>
      <c r="D46" s="11"/>
      <c r="E46" s="11"/>
      <c r="F46" s="11"/>
      <c r="G46" s="11"/>
      <c r="H46" s="11"/>
      <c r="I46" s="11"/>
      <c r="J46" s="11"/>
      <c r="K46" s="11"/>
      <c r="L46" s="11"/>
      <c r="M46" s="11"/>
      <c r="N46" s="11"/>
      <c r="O46" s="11"/>
      <c r="P46" s="11"/>
      <c r="Q46" s="11"/>
      <c r="R46" s="11"/>
      <c r="S46" s="11"/>
      <c r="T46" s="11"/>
      <c r="U46" s="11"/>
    </row>
    <row r="47" spans="1:21" x14ac:dyDescent="0.4">
      <c r="A47" s="11"/>
      <c r="B47" s="11"/>
      <c r="C47" s="11"/>
      <c r="D47" s="11"/>
      <c r="E47" s="11"/>
      <c r="F47" s="11"/>
      <c r="G47" s="11"/>
      <c r="H47" s="11"/>
      <c r="I47" s="11"/>
      <c r="J47" s="11"/>
      <c r="K47" s="11"/>
      <c r="L47" s="11"/>
      <c r="M47" s="11"/>
      <c r="N47" s="11"/>
      <c r="O47" s="11"/>
      <c r="P47" s="11"/>
      <c r="Q47" s="11"/>
      <c r="R47" s="11"/>
      <c r="S47" s="11"/>
      <c r="T47" s="11"/>
      <c r="U47" s="11"/>
    </row>
    <row r="48" spans="1:21" x14ac:dyDescent="0.4">
      <c r="A48" s="11"/>
      <c r="B48" s="11"/>
      <c r="C48" s="11"/>
      <c r="D48" s="11"/>
      <c r="E48" s="11"/>
      <c r="F48" s="11"/>
      <c r="G48" s="11"/>
      <c r="H48" s="11"/>
      <c r="I48" s="11"/>
      <c r="J48" s="11"/>
      <c r="K48" s="11"/>
      <c r="L48" s="11"/>
      <c r="M48" s="11"/>
      <c r="N48" s="11"/>
      <c r="O48" s="11"/>
      <c r="P48" s="11"/>
      <c r="Q48" s="11"/>
      <c r="R48" s="11"/>
      <c r="S48" s="11"/>
      <c r="T48" s="11"/>
      <c r="U48" s="11"/>
    </row>
    <row r="49" spans="1:21" x14ac:dyDescent="0.4">
      <c r="A49" s="11"/>
      <c r="B49" s="11"/>
      <c r="C49" s="11"/>
      <c r="D49" s="11"/>
      <c r="E49" s="11"/>
      <c r="F49" s="11"/>
      <c r="G49" s="11"/>
      <c r="H49" s="11"/>
      <c r="I49" s="11"/>
      <c r="J49" s="11"/>
      <c r="K49" s="11"/>
      <c r="L49" s="11"/>
      <c r="M49" s="11"/>
      <c r="N49" s="11"/>
      <c r="O49" s="11"/>
      <c r="P49" s="11"/>
      <c r="Q49" s="11"/>
      <c r="R49" s="11"/>
      <c r="S49" s="11"/>
      <c r="T49" s="11"/>
      <c r="U49" s="11"/>
    </row>
    <row r="50" spans="1:21" x14ac:dyDescent="0.4">
      <c r="A50" s="11"/>
      <c r="B50" s="11"/>
      <c r="C50" s="11"/>
      <c r="D50" s="11"/>
      <c r="E50" s="11"/>
      <c r="F50" s="11"/>
      <c r="G50" s="11"/>
      <c r="H50" s="11"/>
      <c r="I50" s="11"/>
      <c r="J50" s="11"/>
      <c r="K50" s="11"/>
      <c r="L50" s="11"/>
      <c r="M50" s="11"/>
      <c r="N50" s="11"/>
      <c r="O50" s="11"/>
      <c r="P50" s="11"/>
      <c r="Q50" s="11"/>
      <c r="R50" s="11"/>
      <c r="S50" s="11"/>
      <c r="T50" s="11"/>
      <c r="U50" s="11"/>
    </row>
    <row r="51" spans="1:21" x14ac:dyDescent="0.4">
      <c r="A51" s="11"/>
      <c r="B51" s="11"/>
      <c r="C51" s="11"/>
      <c r="D51" s="11"/>
      <c r="E51" s="11"/>
      <c r="F51" s="11"/>
      <c r="G51" s="11"/>
      <c r="H51" s="11"/>
      <c r="I51" s="11"/>
      <c r="J51" s="11"/>
      <c r="K51" s="11"/>
      <c r="L51" s="11"/>
      <c r="M51" s="11"/>
      <c r="N51" s="11"/>
      <c r="O51" s="11"/>
      <c r="P51" s="11"/>
      <c r="Q51" s="11"/>
      <c r="R51" s="11"/>
      <c r="S51" s="11"/>
      <c r="T51" s="11"/>
      <c r="U51" s="11"/>
    </row>
    <row r="52" spans="1:21" x14ac:dyDescent="0.4">
      <c r="A52" s="11"/>
      <c r="B52" s="11"/>
      <c r="C52" s="11"/>
      <c r="D52" s="11"/>
      <c r="E52" s="11"/>
      <c r="F52" s="11"/>
      <c r="G52" s="11"/>
      <c r="H52" s="11"/>
      <c r="I52" s="11"/>
      <c r="J52" s="11"/>
      <c r="K52" s="11"/>
      <c r="L52" s="11"/>
      <c r="M52" s="11"/>
      <c r="N52" s="11"/>
      <c r="O52" s="11"/>
      <c r="P52" s="11"/>
      <c r="Q52" s="11"/>
      <c r="R52" s="11"/>
      <c r="S52" s="11"/>
      <c r="T52" s="11"/>
      <c r="U52" s="11"/>
    </row>
    <row r="53" spans="1:21" x14ac:dyDescent="0.4">
      <c r="A53" s="11"/>
      <c r="B53" s="11"/>
      <c r="C53" s="11"/>
      <c r="D53" s="11"/>
      <c r="E53" s="11"/>
      <c r="F53" s="11"/>
      <c r="G53" s="11"/>
      <c r="H53" s="11"/>
      <c r="I53" s="11"/>
      <c r="J53" s="11"/>
      <c r="K53" s="11"/>
      <c r="L53" s="11"/>
      <c r="M53" s="11"/>
      <c r="N53" s="11"/>
      <c r="O53" s="11"/>
      <c r="P53" s="11"/>
      <c r="Q53" s="11"/>
      <c r="R53" s="11"/>
      <c r="S53" s="11"/>
      <c r="T53" s="11"/>
      <c r="U53" s="11"/>
    </row>
    <row r="54" spans="1:21" x14ac:dyDescent="0.4">
      <c r="A54" s="11"/>
      <c r="B54" s="11"/>
      <c r="C54" s="11"/>
      <c r="D54" s="11"/>
      <c r="E54" s="11"/>
      <c r="F54" s="11"/>
      <c r="G54" s="11"/>
      <c r="H54" s="11"/>
      <c r="I54" s="11"/>
      <c r="J54" s="11"/>
      <c r="K54" s="11"/>
      <c r="L54" s="11"/>
      <c r="M54" s="11"/>
      <c r="N54" s="11"/>
      <c r="O54" s="11"/>
      <c r="P54" s="11"/>
      <c r="Q54" s="11"/>
      <c r="R54" s="11"/>
      <c r="S54" s="11"/>
      <c r="T54" s="11"/>
      <c r="U54" s="11"/>
    </row>
    <row r="55" spans="1:21" x14ac:dyDescent="0.4">
      <c r="A55" s="11"/>
      <c r="B55" s="11"/>
      <c r="C55" s="11"/>
      <c r="D55" s="11"/>
      <c r="E55" s="11"/>
      <c r="F55" s="11"/>
      <c r="G55" s="11"/>
      <c r="H55" s="11"/>
      <c r="I55" s="11"/>
      <c r="J55" s="11"/>
      <c r="K55" s="11"/>
      <c r="L55" s="11"/>
      <c r="M55" s="11"/>
      <c r="N55" s="11"/>
      <c r="O55" s="11"/>
      <c r="P55" s="11"/>
      <c r="Q55" s="11"/>
      <c r="R55" s="11"/>
      <c r="S55" s="11"/>
      <c r="T55" s="11"/>
      <c r="U55" s="11"/>
    </row>
    <row r="56" spans="1:21" x14ac:dyDescent="0.4">
      <c r="A56" s="11"/>
      <c r="B56" s="11"/>
      <c r="C56" s="11"/>
      <c r="D56" s="11"/>
      <c r="E56" s="11"/>
      <c r="F56" s="11"/>
      <c r="G56" s="11"/>
      <c r="H56" s="11"/>
      <c r="I56" s="11"/>
      <c r="J56" s="11"/>
      <c r="K56" s="11"/>
      <c r="L56" s="11"/>
      <c r="M56" s="11"/>
      <c r="N56" s="11"/>
      <c r="O56" s="11"/>
      <c r="P56" s="11"/>
      <c r="Q56" s="11"/>
      <c r="R56" s="11"/>
      <c r="S56" s="11"/>
      <c r="T56" s="11"/>
      <c r="U56" s="11"/>
    </row>
    <row r="57" spans="1:21" x14ac:dyDescent="0.4">
      <c r="A57" s="11"/>
      <c r="B57" s="11"/>
      <c r="C57" s="11"/>
      <c r="D57" s="11"/>
      <c r="E57" s="11"/>
      <c r="F57" s="11"/>
      <c r="G57" s="11"/>
      <c r="H57" s="11"/>
      <c r="I57" s="11"/>
      <c r="J57" s="11"/>
      <c r="K57" s="11"/>
      <c r="L57" s="11"/>
      <c r="M57" s="11"/>
      <c r="N57" s="11"/>
      <c r="O57" s="11"/>
      <c r="P57" s="11"/>
      <c r="Q57" s="11"/>
      <c r="R57" s="11"/>
      <c r="S57" s="11"/>
      <c r="T57" s="11"/>
      <c r="U57" s="11"/>
    </row>
    <row r="58" spans="1:21" x14ac:dyDescent="0.4">
      <c r="A58" s="11"/>
      <c r="B58" s="11"/>
      <c r="C58" s="11"/>
      <c r="D58" s="11"/>
      <c r="E58" s="11"/>
      <c r="F58" s="11"/>
      <c r="G58" s="11"/>
      <c r="H58" s="11"/>
      <c r="I58" s="11"/>
      <c r="J58" s="11"/>
      <c r="K58" s="11"/>
      <c r="L58" s="11"/>
      <c r="M58" s="11"/>
      <c r="N58" s="11"/>
      <c r="O58" s="11"/>
      <c r="P58" s="11"/>
      <c r="Q58" s="11"/>
      <c r="R58" s="11"/>
      <c r="S58" s="11"/>
      <c r="T58" s="11"/>
      <c r="U58" s="11"/>
    </row>
    <row r="59" spans="1:21" x14ac:dyDescent="0.4">
      <c r="A59" s="11"/>
      <c r="B59" s="11"/>
      <c r="C59" s="11"/>
      <c r="D59" s="11"/>
      <c r="E59" s="11"/>
      <c r="F59" s="11"/>
      <c r="G59" s="11"/>
      <c r="H59" s="11"/>
      <c r="I59" s="11"/>
      <c r="J59" s="11"/>
      <c r="K59" s="11"/>
      <c r="L59" s="11"/>
      <c r="M59" s="11"/>
      <c r="N59" s="11"/>
      <c r="O59" s="11"/>
      <c r="P59" s="11"/>
      <c r="Q59" s="11"/>
      <c r="R59" s="11"/>
      <c r="S59" s="11"/>
      <c r="T59" s="11"/>
      <c r="U59" s="11"/>
    </row>
    <row r="60" spans="1:21" x14ac:dyDescent="0.4">
      <c r="A60" s="11"/>
      <c r="B60" s="11"/>
      <c r="C60" s="11"/>
      <c r="D60" s="11"/>
      <c r="E60" s="11"/>
      <c r="F60" s="11"/>
      <c r="G60" s="11"/>
      <c r="H60" s="11"/>
      <c r="I60" s="11"/>
      <c r="J60" s="11"/>
      <c r="K60" s="11"/>
      <c r="L60" s="11"/>
      <c r="M60" s="11"/>
      <c r="N60" s="11"/>
      <c r="O60" s="11"/>
      <c r="P60" s="11"/>
      <c r="Q60" s="11"/>
      <c r="R60" s="11"/>
      <c r="S60" s="11"/>
      <c r="T60" s="11"/>
      <c r="U60" s="11"/>
    </row>
    <row r="61" spans="1:21" x14ac:dyDescent="0.4">
      <c r="A61" s="11"/>
      <c r="B61" s="11"/>
      <c r="C61" s="11"/>
      <c r="D61" s="11"/>
      <c r="E61" s="11"/>
      <c r="F61" s="11"/>
      <c r="G61" s="11"/>
      <c r="H61" s="11"/>
      <c r="I61" s="11"/>
      <c r="J61" s="11"/>
      <c r="K61" s="11"/>
      <c r="L61" s="11"/>
      <c r="M61" s="11"/>
      <c r="N61" s="11"/>
      <c r="O61" s="11"/>
      <c r="P61" s="11"/>
      <c r="Q61" s="11"/>
      <c r="R61" s="11"/>
      <c r="S61" s="11"/>
      <c r="T61" s="11"/>
      <c r="U61" s="11"/>
    </row>
    <row r="62" spans="1:21" x14ac:dyDescent="0.4">
      <c r="A62" s="11"/>
      <c r="B62" s="11"/>
      <c r="C62" s="11"/>
      <c r="D62" s="11"/>
      <c r="E62" s="11"/>
      <c r="F62" s="11"/>
      <c r="G62" s="11"/>
      <c r="H62" s="11"/>
      <c r="I62" s="11"/>
      <c r="J62" s="11"/>
      <c r="K62" s="11"/>
      <c r="L62" s="11"/>
      <c r="M62" s="11"/>
      <c r="N62" s="11"/>
      <c r="O62" s="11"/>
      <c r="P62" s="11"/>
      <c r="Q62" s="11"/>
      <c r="R62" s="11"/>
      <c r="S62" s="11"/>
      <c r="T62" s="11"/>
      <c r="U62" s="11"/>
    </row>
    <row r="63" spans="1:21" x14ac:dyDescent="0.4">
      <c r="A63" s="11"/>
      <c r="B63" s="11"/>
      <c r="C63" s="11"/>
      <c r="D63" s="11"/>
      <c r="E63" s="11"/>
      <c r="F63" s="11"/>
      <c r="G63" s="11"/>
      <c r="H63" s="11"/>
      <c r="I63" s="11"/>
      <c r="J63" s="11"/>
      <c r="K63" s="11"/>
      <c r="L63" s="11"/>
      <c r="M63" s="11"/>
      <c r="N63" s="11"/>
      <c r="O63" s="11"/>
      <c r="P63" s="11"/>
      <c r="Q63" s="11"/>
      <c r="R63" s="11"/>
      <c r="S63" s="11"/>
      <c r="T63" s="11"/>
      <c r="U63" s="11"/>
    </row>
    <row r="64" spans="1:21" x14ac:dyDescent="0.4">
      <c r="A64" s="11"/>
      <c r="B64" s="11"/>
      <c r="C64" s="11"/>
      <c r="D64" s="11"/>
      <c r="E64" s="11"/>
      <c r="F64" s="11"/>
      <c r="G64" s="11"/>
      <c r="H64" s="11"/>
      <c r="I64" s="11"/>
      <c r="J64" s="11"/>
      <c r="K64" s="11"/>
      <c r="L64" s="11"/>
      <c r="M64" s="11"/>
      <c r="N64" s="11"/>
      <c r="O64" s="11"/>
      <c r="P64" s="11"/>
      <c r="Q64" s="11"/>
      <c r="R64" s="11"/>
      <c r="S64" s="11"/>
      <c r="T64" s="11"/>
      <c r="U64" s="11"/>
    </row>
    <row r="65" spans="1:21" x14ac:dyDescent="0.4">
      <c r="A65" s="11"/>
      <c r="B65" s="11"/>
      <c r="C65" s="11"/>
      <c r="D65" s="11"/>
      <c r="E65" s="11"/>
      <c r="F65" s="11"/>
      <c r="G65" s="11"/>
      <c r="H65" s="11"/>
      <c r="I65" s="11"/>
      <c r="J65" s="11"/>
      <c r="K65" s="11"/>
      <c r="L65" s="11"/>
      <c r="M65" s="11"/>
      <c r="N65" s="11"/>
      <c r="O65" s="11"/>
      <c r="P65" s="11"/>
      <c r="Q65" s="11"/>
      <c r="R65" s="11"/>
      <c r="S65" s="11"/>
      <c r="T65" s="11"/>
      <c r="U65" s="11"/>
    </row>
    <row r="66" spans="1:21" x14ac:dyDescent="0.4">
      <c r="A66" s="11"/>
      <c r="B66" s="11"/>
      <c r="C66" s="11"/>
      <c r="D66" s="11"/>
      <c r="E66" s="11"/>
      <c r="F66" s="11"/>
      <c r="G66" s="11"/>
      <c r="H66" s="11"/>
      <c r="I66" s="11"/>
      <c r="J66" s="11"/>
      <c r="K66" s="11"/>
      <c r="L66" s="11"/>
      <c r="M66" s="11"/>
      <c r="N66" s="11"/>
      <c r="O66" s="11"/>
      <c r="P66" s="11"/>
      <c r="Q66" s="11"/>
      <c r="R66" s="11"/>
      <c r="S66" s="11"/>
      <c r="T66" s="11"/>
      <c r="U66" s="11"/>
    </row>
    <row r="67" spans="1:21" x14ac:dyDescent="0.4">
      <c r="A67" s="11"/>
      <c r="B67" s="11"/>
      <c r="C67" s="11"/>
      <c r="D67" s="11"/>
      <c r="E67" s="11"/>
      <c r="F67" s="11"/>
      <c r="G67" s="11"/>
      <c r="H67" s="11"/>
      <c r="I67" s="11"/>
      <c r="J67" s="11"/>
      <c r="K67" s="11"/>
      <c r="L67" s="11"/>
      <c r="M67" s="11"/>
      <c r="N67" s="11"/>
      <c r="O67" s="11"/>
      <c r="P67" s="11"/>
      <c r="Q67" s="11"/>
      <c r="R67" s="11"/>
      <c r="S67" s="11"/>
      <c r="T67" s="11"/>
      <c r="U67" s="11"/>
    </row>
    <row r="68" spans="1:21" x14ac:dyDescent="0.4">
      <c r="A68" s="11"/>
      <c r="B68" s="11"/>
      <c r="C68" s="11"/>
      <c r="D68" s="11"/>
      <c r="E68" s="11"/>
      <c r="F68" s="11"/>
      <c r="G68" s="11"/>
      <c r="H68" s="11"/>
      <c r="I68" s="11"/>
      <c r="J68" s="11"/>
      <c r="K68" s="11"/>
      <c r="L68" s="11"/>
      <c r="M68" s="11"/>
      <c r="N68" s="11"/>
      <c r="O68" s="11"/>
      <c r="P68" s="11"/>
      <c r="Q68" s="11"/>
      <c r="R68" s="11"/>
      <c r="S68" s="11"/>
      <c r="T68" s="11"/>
      <c r="U68" s="11"/>
    </row>
    <row r="69" spans="1:21" x14ac:dyDescent="0.4">
      <c r="A69" s="11"/>
      <c r="B69" s="11"/>
      <c r="C69" s="11"/>
      <c r="D69" s="11"/>
      <c r="E69" s="11"/>
      <c r="F69" s="11"/>
      <c r="G69" s="11"/>
      <c r="H69" s="11"/>
      <c r="I69" s="11"/>
      <c r="J69" s="11"/>
      <c r="K69" s="11"/>
      <c r="L69" s="11"/>
      <c r="M69" s="11"/>
      <c r="N69" s="11"/>
      <c r="O69" s="11"/>
      <c r="P69" s="11"/>
      <c r="Q69" s="11"/>
      <c r="R69" s="11"/>
      <c r="S69" s="11"/>
      <c r="T69" s="11"/>
      <c r="U69" s="11"/>
    </row>
    <row r="70" spans="1:21" x14ac:dyDescent="0.4">
      <c r="A70" s="11"/>
      <c r="B70" s="11"/>
      <c r="C70" s="11"/>
      <c r="D70" s="11"/>
      <c r="E70" s="11"/>
      <c r="F70" s="11"/>
      <c r="G70" s="11"/>
      <c r="H70" s="11"/>
      <c r="I70" s="11"/>
      <c r="J70" s="11"/>
      <c r="K70" s="11"/>
      <c r="L70" s="11"/>
      <c r="M70" s="11"/>
      <c r="N70" s="11"/>
      <c r="O70" s="11"/>
      <c r="P70" s="11"/>
      <c r="Q70" s="11"/>
      <c r="R70" s="11"/>
      <c r="S70" s="11"/>
      <c r="T70" s="11"/>
      <c r="U70" s="11"/>
    </row>
    <row r="71" spans="1:21" x14ac:dyDescent="0.4">
      <c r="A71" s="11"/>
      <c r="B71" s="11"/>
      <c r="C71" s="11"/>
      <c r="D71" s="11"/>
      <c r="E71" s="11"/>
      <c r="F71" s="11"/>
      <c r="G71" s="11"/>
      <c r="H71" s="11"/>
      <c r="I71" s="11"/>
      <c r="J71" s="11"/>
      <c r="K71" s="11"/>
      <c r="L71" s="11"/>
      <c r="M71" s="11"/>
      <c r="N71" s="11"/>
      <c r="O71" s="11"/>
      <c r="P71" s="11"/>
      <c r="Q71" s="11"/>
      <c r="R71" s="11"/>
      <c r="S71" s="11"/>
      <c r="T71" s="11"/>
      <c r="U71" s="11"/>
    </row>
    <row r="72" spans="1:21" x14ac:dyDescent="0.4">
      <c r="A72" s="11"/>
      <c r="B72" s="11"/>
      <c r="C72" s="11"/>
      <c r="D72" s="11"/>
      <c r="E72" s="11"/>
      <c r="F72" s="11"/>
      <c r="G72" s="11"/>
      <c r="H72" s="11"/>
      <c r="I72" s="11"/>
      <c r="J72" s="11"/>
      <c r="K72" s="11"/>
      <c r="L72" s="11"/>
      <c r="M72" s="11"/>
      <c r="N72" s="11"/>
      <c r="O72" s="11"/>
      <c r="P72" s="11"/>
      <c r="Q72" s="11"/>
      <c r="R72" s="11"/>
      <c r="S72" s="11"/>
      <c r="T72" s="11"/>
      <c r="U72" s="11"/>
    </row>
    <row r="73" spans="1:21" x14ac:dyDescent="0.4">
      <c r="A73" s="11"/>
      <c r="B73" s="11"/>
      <c r="C73" s="11"/>
      <c r="D73" s="11"/>
      <c r="E73" s="11"/>
      <c r="F73" s="11"/>
      <c r="G73" s="11"/>
      <c r="H73" s="11"/>
      <c r="I73" s="11"/>
      <c r="J73" s="11"/>
      <c r="K73" s="11"/>
      <c r="L73" s="11"/>
      <c r="M73" s="11"/>
      <c r="N73" s="11"/>
      <c r="O73" s="11"/>
      <c r="P73" s="11"/>
      <c r="Q73" s="11"/>
      <c r="R73" s="11"/>
      <c r="S73" s="11"/>
      <c r="T73" s="11"/>
      <c r="U73" s="11"/>
    </row>
    <row r="74" spans="1:21" x14ac:dyDescent="0.4">
      <c r="A74" s="11"/>
      <c r="B74" s="11"/>
      <c r="C74" s="11"/>
      <c r="D74" s="11"/>
      <c r="E74" s="11"/>
      <c r="F74" s="11"/>
      <c r="G74" s="11"/>
      <c r="H74" s="11"/>
      <c r="I74" s="11"/>
      <c r="J74" s="11"/>
      <c r="K74" s="11"/>
      <c r="L74" s="11"/>
      <c r="M74" s="11"/>
      <c r="N74" s="11"/>
      <c r="O74" s="11"/>
      <c r="P74" s="11"/>
      <c r="Q74" s="11"/>
      <c r="R74" s="11"/>
      <c r="S74" s="11"/>
      <c r="T74" s="11"/>
      <c r="U74" s="11"/>
    </row>
    <row r="75" spans="1:21" x14ac:dyDescent="0.4">
      <c r="A75" s="11"/>
      <c r="B75" s="11"/>
      <c r="C75" s="11"/>
      <c r="D75" s="11"/>
      <c r="E75" s="11"/>
      <c r="F75" s="11"/>
      <c r="G75" s="11"/>
      <c r="H75" s="11"/>
      <c r="I75" s="11"/>
      <c r="J75" s="11"/>
      <c r="K75" s="11"/>
      <c r="L75" s="11"/>
      <c r="M75" s="11"/>
      <c r="N75" s="11"/>
      <c r="O75" s="11"/>
      <c r="P75" s="11"/>
      <c r="Q75" s="11"/>
      <c r="R75" s="11"/>
      <c r="S75" s="11"/>
      <c r="T75" s="11"/>
      <c r="U75" s="11"/>
    </row>
    <row r="76" spans="1:21" x14ac:dyDescent="0.4">
      <c r="A76" s="11"/>
      <c r="B76" s="11"/>
      <c r="C76" s="11"/>
      <c r="D76" s="11"/>
      <c r="E76" s="11"/>
      <c r="F76" s="11"/>
      <c r="G76" s="11"/>
      <c r="H76" s="11"/>
      <c r="I76" s="11"/>
      <c r="J76" s="11"/>
      <c r="K76" s="11"/>
      <c r="L76" s="11"/>
      <c r="M76" s="11"/>
      <c r="N76" s="11"/>
      <c r="O76" s="11"/>
      <c r="P76" s="11"/>
      <c r="Q76" s="11"/>
      <c r="R76" s="11"/>
      <c r="S76" s="11"/>
      <c r="T76" s="11"/>
      <c r="U76" s="11"/>
    </row>
    <row r="77" spans="1:21" x14ac:dyDescent="0.4">
      <c r="A77" s="11"/>
      <c r="B77" s="11"/>
      <c r="C77" s="11"/>
      <c r="D77" s="11"/>
      <c r="E77" s="11"/>
      <c r="F77" s="11"/>
      <c r="G77" s="11"/>
      <c r="H77" s="11"/>
      <c r="I77" s="11"/>
      <c r="J77" s="11"/>
      <c r="K77" s="11"/>
      <c r="L77" s="11"/>
      <c r="M77" s="11"/>
      <c r="N77" s="11"/>
      <c r="O77" s="11"/>
      <c r="P77" s="11"/>
      <c r="Q77" s="11"/>
      <c r="R77" s="11"/>
      <c r="S77" s="11"/>
      <c r="T77" s="11"/>
      <c r="U77" s="11"/>
    </row>
  </sheetData>
  <sheetProtection algorithmName="SHA-512" hashValue="GFOaMI4ek3Zh4W3Sj/WDHAPFv0HMMhFpFIowC9gMhG6HwpQemYx95+WszOyXrzS1MyE41R9UZ686KUlhyfrfxA==" saltValue="nsEbvpjArDmTI8TyMw4+tg==" spinCount="100000" sheet="1" objects="1" scenarios="1" formatCells="0" formatColumns="0" formatRows="0"/>
  <mergeCells count="5">
    <mergeCell ref="B33:K37"/>
    <mergeCell ref="B22:K30"/>
    <mergeCell ref="B8:K11"/>
    <mergeCell ref="B14:K19"/>
    <mergeCell ref="D4:K4"/>
  </mergeCells>
  <printOptions horizontalCentered="1"/>
  <pageMargins left="0.2" right="0.2" top="0.5" bottom="0.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73BBD-3976-4C14-B37E-1FF3154CBE80}">
  <sheetPr>
    <tabColor theme="9" tint="0.59999389629810485"/>
  </sheetPr>
  <dimension ref="A1:AF70"/>
  <sheetViews>
    <sheetView view="pageBreakPreview" zoomScaleNormal="100" zoomScaleSheetLayoutView="100" workbookViewId="0">
      <pane xSplit="26" ySplit="2" topLeftCell="AA3" activePane="bottomRight" state="frozen"/>
      <selection activeCell="X28" activeCellId="1" sqref="X30:Y30 X28:Y28"/>
      <selection pane="topRight" activeCell="X28" activeCellId="1" sqref="X30:Y30 X28:Y28"/>
      <selection pane="bottomLeft" activeCell="X28" activeCellId="1" sqref="X30:Y30 X28:Y28"/>
      <selection pane="bottomRight" activeCell="D32" sqref="D32:E32"/>
    </sheetView>
  </sheetViews>
  <sheetFormatPr defaultRowHeight="19.5" x14ac:dyDescent="0.4"/>
  <cols>
    <col min="1" max="1" width="2.7109375" style="15" customWidth="1"/>
    <col min="2" max="2" width="9.140625" style="15" customWidth="1"/>
    <col min="3" max="3" width="13.42578125" style="15" customWidth="1"/>
    <col min="4" max="11" width="9.28515625" style="15" customWidth="1"/>
    <col min="12" max="12" width="3" style="15" customWidth="1"/>
    <col min="13" max="13" width="33.7109375" style="15" customWidth="1"/>
    <col min="14" max="14" width="2.7109375" style="15" customWidth="1"/>
    <col min="15" max="15" width="8.7109375" style="15" customWidth="1"/>
    <col min="16" max="16" width="12.140625" style="15" customWidth="1"/>
    <col min="17" max="25" width="8.5703125" style="15" customWidth="1"/>
    <col min="26" max="26" width="2.140625" style="15" customWidth="1"/>
    <col min="27" max="27" width="7.7109375" style="15" customWidth="1"/>
    <col min="28" max="28" width="13.140625" style="15" customWidth="1"/>
    <col min="29" max="16384" width="9.140625" style="15"/>
  </cols>
  <sheetData>
    <row r="1" spans="1:32" s="41" customFormat="1" ht="30" customHeight="1" thickBot="1" x14ac:dyDescent="0.5">
      <c r="A1" s="40"/>
      <c r="B1" s="40"/>
      <c r="C1" s="40"/>
      <c r="E1" s="40"/>
      <c r="F1" s="40"/>
      <c r="G1" s="40"/>
      <c r="H1" s="40"/>
      <c r="I1" s="40"/>
      <c r="J1" s="40"/>
      <c r="K1" s="40"/>
      <c r="L1" s="71" t="str">
        <f>"CSP Funding Application for "&amp;LEFT(Budget,4)</f>
        <v>CSP Funding Application for 2024</v>
      </c>
      <c r="M1" s="235" t="s">
        <v>228</v>
      </c>
      <c r="N1" s="40"/>
      <c r="O1" s="40"/>
      <c r="P1" s="40"/>
      <c r="Q1" s="40"/>
      <c r="R1" s="40"/>
      <c r="S1" s="40"/>
      <c r="T1" s="40"/>
      <c r="U1" s="40"/>
      <c r="V1" s="40"/>
      <c r="W1" s="40"/>
      <c r="X1" s="40"/>
      <c r="Y1" s="40"/>
      <c r="Z1" s="71" t="str">
        <f>"CSP Funding Application for "&amp;LEFT(Budget,4)</f>
        <v>CSP Funding Application for 2024</v>
      </c>
      <c r="AA1" s="40"/>
      <c r="AB1" s="233"/>
      <c r="AC1" s="40"/>
      <c r="AD1" s="40"/>
      <c r="AE1" s="40"/>
      <c r="AF1" s="40"/>
    </row>
    <row r="2" spans="1:32" s="14" customFormat="1" ht="28.5" customHeight="1" thickBot="1" x14ac:dyDescent="0.55000000000000004">
      <c r="A2" s="23" t="s">
        <v>37</v>
      </c>
      <c r="B2" s="24"/>
      <c r="C2" s="24"/>
      <c r="D2" s="24"/>
      <c r="E2" s="24"/>
      <c r="F2" s="24"/>
      <c r="G2" s="24"/>
      <c r="H2" s="24"/>
      <c r="I2" s="24"/>
      <c r="J2" s="24"/>
      <c r="K2" s="24"/>
      <c r="L2" s="25"/>
      <c r="M2" s="235" t="s">
        <v>227</v>
      </c>
      <c r="N2" s="23" t="s">
        <v>37</v>
      </c>
      <c r="O2" s="24"/>
      <c r="P2" s="24"/>
      <c r="Q2" s="24"/>
      <c r="R2" s="24"/>
      <c r="S2" s="24"/>
      <c r="T2" s="24"/>
      <c r="U2" s="24"/>
      <c r="V2" s="24"/>
      <c r="W2" s="24"/>
      <c r="X2" s="24"/>
      <c r="Y2" s="24"/>
      <c r="Z2" s="25"/>
      <c r="AB2" s="234"/>
    </row>
    <row r="3" spans="1:32" ht="8.25" customHeight="1" x14ac:dyDescent="0.4">
      <c r="A3" s="11"/>
      <c r="B3" s="11"/>
      <c r="C3" s="11"/>
      <c r="D3" s="11"/>
      <c r="E3" s="11"/>
      <c r="F3" s="11"/>
      <c r="G3" s="11"/>
      <c r="H3" s="11"/>
      <c r="I3" s="11"/>
      <c r="J3" s="11"/>
      <c r="K3" s="11"/>
      <c r="L3" s="11"/>
      <c r="M3" s="11"/>
      <c r="N3" s="11"/>
      <c r="O3" s="11"/>
      <c r="P3" s="11"/>
      <c r="Q3" s="11"/>
      <c r="R3" s="11"/>
      <c r="S3" s="11"/>
      <c r="T3" s="11"/>
      <c r="U3" s="11"/>
      <c r="V3" s="11"/>
      <c r="W3" s="11"/>
      <c r="X3" s="11"/>
      <c r="Y3" s="11"/>
      <c r="Z3" s="11"/>
    </row>
    <row r="4" spans="1:32" s="230" customFormat="1" ht="21.75" customHeight="1" x14ac:dyDescent="0.4">
      <c r="A4" s="229"/>
      <c r="B4" s="30" t="s">
        <v>22</v>
      </c>
      <c r="C4" s="30"/>
      <c r="D4" s="327">
        <f>'1-Info'!$D$24</f>
        <v>0</v>
      </c>
      <c r="E4" s="327"/>
      <c r="F4" s="327"/>
      <c r="G4" s="327"/>
      <c r="H4" s="327"/>
      <c r="I4" s="327"/>
      <c r="J4" s="327"/>
      <c r="K4" s="327"/>
      <c r="L4" s="30"/>
      <c r="M4" s="237" t="s">
        <v>229</v>
      </c>
      <c r="N4" s="229"/>
      <c r="O4" s="30" t="s">
        <v>22</v>
      </c>
      <c r="P4" s="30"/>
      <c r="Q4" s="327">
        <f>'1-Info'!$D$24</f>
        <v>0</v>
      </c>
      <c r="R4" s="327"/>
      <c r="S4" s="327"/>
      <c r="T4" s="327"/>
      <c r="U4" s="327"/>
      <c r="V4" s="327"/>
      <c r="W4" s="327"/>
      <c r="X4" s="327"/>
      <c r="Y4" s="327"/>
      <c r="Z4" s="30"/>
    </row>
    <row r="5" spans="1:32" ht="8.25" customHeight="1" x14ac:dyDescent="0.4">
      <c r="A5" s="18"/>
      <c r="B5" s="11"/>
      <c r="C5" s="11"/>
      <c r="D5" s="20"/>
      <c r="E5" s="20"/>
      <c r="F5" s="20"/>
      <c r="G5" s="20"/>
      <c r="H5" s="20"/>
      <c r="I5" s="20"/>
      <c r="J5" s="20"/>
      <c r="K5" s="20"/>
      <c r="L5" s="11"/>
      <c r="M5" s="331" t="s">
        <v>230</v>
      </c>
      <c r="N5" s="18"/>
      <c r="O5" s="11"/>
      <c r="P5" s="11"/>
      <c r="Q5" s="20"/>
      <c r="R5" s="20"/>
      <c r="S5" s="20"/>
      <c r="T5" s="20"/>
      <c r="U5" s="20"/>
      <c r="V5" s="20"/>
      <c r="W5" s="20"/>
      <c r="X5" s="20"/>
      <c r="Y5" s="20"/>
      <c r="Z5" s="11"/>
    </row>
    <row r="6" spans="1:32" ht="21.75" customHeight="1" x14ac:dyDescent="0.4">
      <c r="A6" s="18"/>
      <c r="B6" s="11" t="s">
        <v>38</v>
      </c>
      <c r="C6" s="11"/>
      <c r="D6" s="343" t="s">
        <v>130</v>
      </c>
      <c r="E6" s="343"/>
      <c r="F6" s="343"/>
      <c r="G6" s="343"/>
      <c r="H6" s="37" t="s">
        <v>40</v>
      </c>
      <c r="I6" s="38" t="s">
        <v>41</v>
      </c>
      <c r="J6" s="37" t="s">
        <v>39</v>
      </c>
      <c r="K6" s="38" t="s">
        <v>42</v>
      </c>
      <c r="L6" s="11"/>
      <c r="M6" s="331"/>
      <c r="N6" s="18"/>
      <c r="O6" s="11" t="s">
        <v>38</v>
      </c>
      <c r="P6" s="11"/>
      <c r="Q6" s="342" t="str">
        <f>D6</f>
        <v>Service 1</v>
      </c>
      <c r="R6" s="342"/>
      <c r="S6" s="342"/>
      <c r="T6" s="342"/>
      <c r="U6" s="11"/>
      <c r="V6" s="11"/>
      <c r="W6" s="11"/>
      <c r="X6" s="11"/>
      <c r="Y6" s="11"/>
      <c r="Z6" s="11"/>
    </row>
    <row r="7" spans="1:32" ht="6" customHeight="1" x14ac:dyDescent="0.4">
      <c r="A7" s="11"/>
      <c r="B7" s="11"/>
      <c r="C7" s="11"/>
      <c r="D7" s="11"/>
      <c r="E7" s="11"/>
      <c r="F7" s="11"/>
      <c r="G7" s="11"/>
      <c r="H7" s="11"/>
      <c r="I7" s="11"/>
      <c r="J7" s="11"/>
      <c r="K7" s="11"/>
      <c r="L7" s="11"/>
      <c r="M7" s="11"/>
      <c r="N7" s="11"/>
      <c r="O7" s="11"/>
      <c r="P7" s="11"/>
      <c r="Q7" s="11"/>
      <c r="R7" s="11"/>
      <c r="S7" s="11"/>
      <c r="T7" s="11"/>
      <c r="U7" s="11"/>
      <c r="V7" s="11"/>
      <c r="W7" s="11"/>
      <c r="X7" s="11"/>
      <c r="Y7" s="11"/>
      <c r="Z7" s="11"/>
    </row>
    <row r="8" spans="1:32" ht="21.75" customHeight="1" x14ac:dyDescent="0.4">
      <c r="A8" s="11"/>
      <c r="B8" s="11" t="s">
        <v>43</v>
      </c>
      <c r="C8" s="11"/>
      <c r="D8" s="11"/>
      <c r="E8" s="330" t="s">
        <v>264</v>
      </c>
      <c r="F8" s="330"/>
      <c r="G8" s="330"/>
      <c r="H8" s="330"/>
      <c r="I8" s="330"/>
      <c r="J8" s="330"/>
      <c r="K8" s="330"/>
      <c r="L8" s="11"/>
      <c r="M8" s="238" t="s">
        <v>231</v>
      </c>
      <c r="N8" s="11"/>
      <c r="O8" s="32"/>
      <c r="P8" s="32"/>
      <c r="Q8" s="32"/>
      <c r="R8" s="32"/>
      <c r="S8" s="32"/>
      <c r="T8" s="32"/>
      <c r="U8" s="32"/>
      <c r="V8" s="32"/>
      <c r="W8" s="32"/>
      <c r="X8" s="32"/>
      <c r="Y8" s="32"/>
      <c r="Z8" s="11"/>
    </row>
    <row r="9" spans="1:32" ht="18" customHeight="1" x14ac:dyDescent="0.4">
      <c r="A9" s="11"/>
      <c r="B9" s="11"/>
      <c r="C9" s="11"/>
      <c r="D9" s="11"/>
      <c r="E9" s="11"/>
      <c r="F9" s="11"/>
      <c r="G9" s="11"/>
      <c r="H9" s="11"/>
      <c r="I9" s="11"/>
      <c r="J9" s="11"/>
      <c r="K9" s="11"/>
      <c r="L9" s="11"/>
      <c r="M9" s="238" t="s">
        <v>231</v>
      </c>
      <c r="N9" s="11"/>
      <c r="O9" s="77" t="s">
        <v>97</v>
      </c>
      <c r="P9" s="32"/>
      <c r="Q9" s="32"/>
      <c r="R9" s="32"/>
      <c r="S9" s="32"/>
      <c r="T9" s="32"/>
      <c r="U9" s="32"/>
      <c r="V9" s="32"/>
      <c r="W9" s="32"/>
      <c r="X9" s="32"/>
      <c r="Y9" s="32"/>
      <c r="Z9" s="11"/>
    </row>
    <row r="10" spans="1:32" ht="19.5" customHeight="1" x14ac:dyDescent="0.4">
      <c r="A10" s="18"/>
      <c r="B10" s="26" t="s">
        <v>54</v>
      </c>
      <c r="C10" s="11"/>
      <c r="D10" s="11"/>
      <c r="E10" s="11"/>
      <c r="F10" s="11"/>
      <c r="G10" s="11"/>
      <c r="H10" s="21"/>
      <c r="I10" s="21"/>
      <c r="J10" s="21"/>
      <c r="K10" s="21"/>
      <c r="L10" s="11"/>
      <c r="M10" s="238" t="s">
        <v>231</v>
      </c>
      <c r="N10" s="18"/>
      <c r="O10" s="32"/>
      <c r="P10" s="78" t="s">
        <v>98</v>
      </c>
      <c r="Q10" s="76" t="s">
        <v>88</v>
      </c>
      <c r="R10" s="76" t="s">
        <v>89</v>
      </c>
      <c r="S10" s="76" t="s">
        <v>90</v>
      </c>
      <c r="T10" s="76" t="s">
        <v>91</v>
      </c>
      <c r="U10" s="76" t="s">
        <v>92</v>
      </c>
      <c r="V10" s="76" t="s">
        <v>93</v>
      </c>
      <c r="W10" s="76" t="s">
        <v>94</v>
      </c>
      <c r="X10" s="76" t="s">
        <v>95</v>
      </c>
      <c r="Y10" s="76" t="s">
        <v>96</v>
      </c>
    </row>
    <row r="11" spans="1:32" x14ac:dyDescent="0.4">
      <c r="A11" s="11"/>
      <c r="B11" s="328"/>
      <c r="C11" s="328"/>
      <c r="D11" s="328"/>
      <c r="E11" s="328"/>
      <c r="F11" s="328"/>
      <c r="G11" s="328"/>
      <c r="H11" s="328"/>
      <c r="I11" s="328"/>
      <c r="J11" s="328"/>
      <c r="K11" s="328"/>
      <c r="L11" s="11"/>
      <c r="M11" s="238" t="s">
        <v>231</v>
      </c>
      <c r="N11" s="11"/>
      <c r="O11" s="32"/>
      <c r="P11" s="52" t="s">
        <v>99</v>
      </c>
      <c r="Q11" s="99"/>
      <c r="R11" s="99"/>
      <c r="S11" s="99"/>
      <c r="T11" s="99"/>
      <c r="U11" s="99"/>
      <c r="V11" s="99"/>
      <c r="W11" s="99"/>
      <c r="X11" s="99"/>
      <c r="Y11" s="99"/>
      <c r="Z11" s="11"/>
    </row>
    <row r="12" spans="1:32" x14ac:dyDescent="0.4">
      <c r="A12" s="11"/>
      <c r="B12" s="328"/>
      <c r="C12" s="328"/>
      <c r="D12" s="328"/>
      <c r="E12" s="328"/>
      <c r="F12" s="328"/>
      <c r="G12" s="328"/>
      <c r="H12" s="328"/>
      <c r="I12" s="328"/>
      <c r="J12" s="328"/>
      <c r="K12" s="328"/>
      <c r="L12" s="11"/>
      <c r="M12" s="238" t="s">
        <v>231</v>
      </c>
      <c r="N12" s="11"/>
      <c r="O12" s="32"/>
      <c r="P12" s="52" t="s">
        <v>100</v>
      </c>
      <c r="Q12" s="99"/>
      <c r="R12" s="99"/>
      <c r="S12" s="99"/>
      <c r="T12" s="99"/>
      <c r="U12" s="99"/>
      <c r="V12" s="99"/>
      <c r="W12" s="99"/>
      <c r="X12" s="99"/>
      <c r="Y12" s="99"/>
      <c r="Z12" s="11"/>
    </row>
    <row r="13" spans="1:32" x14ac:dyDescent="0.4">
      <c r="A13" s="11"/>
      <c r="B13" s="328"/>
      <c r="C13" s="328"/>
      <c r="D13" s="328"/>
      <c r="E13" s="328"/>
      <c r="F13" s="328"/>
      <c r="G13" s="328"/>
      <c r="H13" s="328"/>
      <c r="I13" s="328"/>
      <c r="J13" s="328"/>
      <c r="K13" s="328"/>
      <c r="L13" s="11"/>
      <c r="M13" s="238" t="s">
        <v>231</v>
      </c>
      <c r="N13" s="11"/>
      <c r="O13" s="32"/>
      <c r="P13" s="52" t="s">
        <v>101</v>
      </c>
      <c r="Q13" s="99"/>
      <c r="R13" s="99"/>
      <c r="S13" s="99"/>
      <c r="T13" s="99"/>
      <c r="U13" s="99"/>
      <c r="V13" s="99"/>
      <c r="W13" s="99"/>
      <c r="X13" s="99"/>
      <c r="Y13" s="99"/>
      <c r="Z13" s="11"/>
    </row>
    <row r="14" spans="1:32" x14ac:dyDescent="0.4">
      <c r="A14" s="11"/>
      <c r="B14" s="56"/>
      <c r="C14" s="56"/>
      <c r="D14" s="56"/>
      <c r="E14" s="56"/>
      <c r="F14" s="56"/>
      <c r="G14" s="56"/>
      <c r="H14" s="56"/>
      <c r="I14" s="56"/>
      <c r="J14" s="56"/>
      <c r="K14" s="56"/>
      <c r="L14" s="11"/>
      <c r="M14" s="238" t="s">
        <v>231</v>
      </c>
      <c r="N14" s="11"/>
      <c r="O14" s="32"/>
      <c r="P14" s="52" t="s">
        <v>102</v>
      </c>
      <c r="Q14" s="99"/>
      <c r="R14" s="99"/>
      <c r="S14" s="99"/>
      <c r="T14" s="99"/>
      <c r="U14" s="99"/>
      <c r="V14" s="99"/>
      <c r="W14" s="99"/>
      <c r="X14" s="99"/>
      <c r="Y14" s="99"/>
      <c r="Z14" s="11"/>
    </row>
    <row r="15" spans="1:32" ht="19.5" customHeight="1" x14ac:dyDescent="0.4">
      <c r="A15" s="18"/>
      <c r="B15" s="26" t="s">
        <v>55</v>
      </c>
      <c r="C15" s="11"/>
      <c r="D15" s="11"/>
      <c r="E15" s="11"/>
      <c r="F15" s="11"/>
      <c r="G15" s="11"/>
      <c r="H15" s="21"/>
      <c r="I15" s="21"/>
      <c r="J15" s="21"/>
      <c r="K15" s="21"/>
      <c r="L15" s="11"/>
      <c r="M15" s="238" t="s">
        <v>231</v>
      </c>
      <c r="N15" s="18"/>
      <c r="O15" s="32"/>
      <c r="P15" s="52" t="s">
        <v>103</v>
      </c>
      <c r="Q15" s="99"/>
      <c r="R15" s="99"/>
      <c r="S15" s="99"/>
      <c r="T15" s="99"/>
      <c r="U15" s="99"/>
      <c r="V15" s="99"/>
      <c r="W15" s="99"/>
      <c r="X15" s="99"/>
      <c r="Y15" s="99"/>
      <c r="Z15" s="11"/>
    </row>
    <row r="16" spans="1:32" x14ac:dyDescent="0.4">
      <c r="A16" s="11"/>
      <c r="B16" s="328"/>
      <c r="C16" s="328"/>
      <c r="D16" s="328"/>
      <c r="E16" s="328"/>
      <c r="F16" s="328"/>
      <c r="G16" s="328"/>
      <c r="H16" s="328"/>
      <c r="I16" s="328"/>
      <c r="J16" s="328"/>
      <c r="K16" s="328"/>
      <c r="L16" s="11"/>
      <c r="M16" s="238" t="s">
        <v>231</v>
      </c>
      <c r="N16" s="11"/>
      <c r="O16" s="32"/>
      <c r="P16" s="52" t="s">
        <v>104</v>
      </c>
      <c r="Q16" s="99"/>
      <c r="R16" s="99"/>
      <c r="S16" s="99"/>
      <c r="T16" s="99"/>
      <c r="U16" s="99"/>
      <c r="V16" s="99"/>
      <c r="W16" s="99"/>
      <c r="X16" s="99"/>
      <c r="Y16" s="99"/>
      <c r="Z16" s="11"/>
    </row>
    <row r="17" spans="1:29" x14ac:dyDescent="0.4">
      <c r="A17" s="11"/>
      <c r="B17" s="328"/>
      <c r="C17" s="328"/>
      <c r="D17" s="328"/>
      <c r="E17" s="328"/>
      <c r="F17" s="328"/>
      <c r="G17" s="328"/>
      <c r="H17" s="328"/>
      <c r="I17" s="328"/>
      <c r="J17" s="328"/>
      <c r="K17" s="328"/>
      <c r="L17" s="11"/>
      <c r="M17" s="238" t="s">
        <v>231</v>
      </c>
      <c r="N17" s="11"/>
      <c r="O17" s="32"/>
      <c r="P17" s="52" t="s">
        <v>105</v>
      </c>
      <c r="Q17" s="99"/>
      <c r="R17" s="99"/>
      <c r="S17" s="99"/>
      <c r="T17" s="99"/>
      <c r="U17" s="99"/>
      <c r="V17" s="99"/>
      <c r="W17" s="99"/>
      <c r="X17" s="99"/>
      <c r="Y17" s="99"/>
      <c r="Z17" s="11"/>
    </row>
    <row r="18" spans="1:29" x14ac:dyDescent="0.4">
      <c r="A18" s="11"/>
      <c r="B18" s="328"/>
      <c r="C18" s="328"/>
      <c r="D18" s="328"/>
      <c r="E18" s="328"/>
      <c r="F18" s="328"/>
      <c r="G18" s="328"/>
      <c r="H18" s="328"/>
      <c r="I18" s="328"/>
      <c r="J18" s="328"/>
      <c r="K18" s="328"/>
      <c r="L18" s="11"/>
      <c r="M18" s="238" t="s">
        <v>231</v>
      </c>
      <c r="N18" s="11"/>
      <c r="O18" s="32"/>
      <c r="P18" s="52" t="s">
        <v>106</v>
      </c>
      <c r="Q18" s="99"/>
      <c r="R18" s="99"/>
      <c r="S18" s="99"/>
      <c r="T18" s="99"/>
      <c r="U18" s="99"/>
      <c r="V18" s="99"/>
      <c r="W18" s="99"/>
      <c r="X18" s="99"/>
      <c r="Y18" s="99"/>
      <c r="Z18" s="11"/>
    </row>
    <row r="19" spans="1:29" x14ac:dyDescent="0.4">
      <c r="A19" s="11"/>
      <c r="B19" s="328"/>
      <c r="C19" s="328"/>
      <c r="D19" s="328"/>
      <c r="E19" s="328"/>
      <c r="F19" s="328"/>
      <c r="G19" s="328"/>
      <c r="H19" s="328"/>
      <c r="I19" s="328"/>
      <c r="J19" s="328"/>
      <c r="K19" s="328"/>
      <c r="L19" s="11"/>
      <c r="M19" s="238" t="s">
        <v>231</v>
      </c>
      <c r="N19" s="11"/>
      <c r="O19" s="32"/>
      <c r="P19" s="52" t="s">
        <v>107</v>
      </c>
      <c r="Q19" s="99"/>
      <c r="R19" s="99"/>
      <c r="S19" s="99"/>
      <c r="T19" s="99"/>
      <c r="U19" s="99"/>
      <c r="V19" s="99"/>
      <c r="W19" s="99"/>
      <c r="X19" s="99"/>
      <c r="Y19" s="99"/>
      <c r="Z19" s="11"/>
    </row>
    <row r="20" spans="1:29" x14ac:dyDescent="0.4">
      <c r="A20" s="11"/>
      <c r="B20" s="56"/>
      <c r="C20" s="56"/>
      <c r="D20" s="56"/>
      <c r="E20" s="56"/>
      <c r="F20" s="56"/>
      <c r="G20" s="56"/>
      <c r="H20" s="56"/>
      <c r="I20" s="56"/>
      <c r="J20" s="56"/>
      <c r="K20" s="56"/>
      <c r="L20" s="11"/>
      <c r="M20" s="238" t="s">
        <v>231</v>
      </c>
      <c r="N20" s="11"/>
      <c r="O20" s="32"/>
      <c r="P20" s="79" t="s">
        <v>45</v>
      </c>
      <c r="Q20" s="80">
        <f t="shared" ref="Q20:Y20" si="0">SUM(Q11:Q19)</f>
        <v>0</v>
      </c>
      <c r="R20" s="80">
        <f t="shared" si="0"/>
        <v>0</v>
      </c>
      <c r="S20" s="80">
        <f t="shared" si="0"/>
        <v>0</v>
      </c>
      <c r="T20" s="80">
        <f t="shared" si="0"/>
        <v>0</v>
      </c>
      <c r="U20" s="80">
        <f t="shared" si="0"/>
        <v>0</v>
      </c>
      <c r="V20" s="80">
        <f t="shared" si="0"/>
        <v>0</v>
      </c>
      <c r="W20" s="80">
        <f t="shared" si="0"/>
        <v>0</v>
      </c>
      <c r="X20" s="80">
        <f t="shared" si="0"/>
        <v>0</v>
      </c>
      <c r="Y20" s="80">
        <f t="shared" si="0"/>
        <v>0</v>
      </c>
      <c r="Z20" s="11"/>
    </row>
    <row r="21" spans="1:29" ht="19.5" customHeight="1" x14ac:dyDescent="0.4">
      <c r="A21" s="18"/>
      <c r="B21" s="26" t="s">
        <v>56</v>
      </c>
      <c r="C21" s="11"/>
      <c r="D21" s="11"/>
      <c r="E21" s="11"/>
      <c r="F21" s="11"/>
      <c r="G21" s="11"/>
      <c r="H21" s="21"/>
      <c r="I21" s="21"/>
      <c r="J21" s="21"/>
      <c r="K21" s="21"/>
      <c r="L21" s="11"/>
      <c r="M21" s="238" t="s">
        <v>231</v>
      </c>
      <c r="N21" s="18"/>
      <c r="O21" s="32"/>
      <c r="P21" s="39"/>
      <c r="Q21" s="39"/>
      <c r="R21" s="46"/>
      <c r="S21" s="46"/>
      <c r="T21" s="46"/>
      <c r="U21" s="46"/>
      <c r="V21" s="46"/>
      <c r="W21" s="39"/>
      <c r="X21" s="39"/>
      <c r="Y21" s="32"/>
      <c r="Z21" s="11"/>
    </row>
    <row r="22" spans="1:29" s="45" customFormat="1" ht="31.5" customHeight="1" x14ac:dyDescent="0.4">
      <c r="A22" s="39"/>
      <c r="B22" s="328"/>
      <c r="C22" s="328"/>
      <c r="D22" s="328"/>
      <c r="E22" s="328"/>
      <c r="F22" s="328"/>
      <c r="G22" s="328"/>
      <c r="H22" s="328"/>
      <c r="I22" s="328"/>
      <c r="J22" s="328"/>
      <c r="K22" s="328"/>
      <c r="L22" s="39"/>
      <c r="M22" s="238" t="s">
        <v>231</v>
      </c>
      <c r="N22" s="11"/>
      <c r="O22" s="32"/>
      <c r="P22" s="83" t="s">
        <v>278</v>
      </c>
      <c r="Q22" s="354" t="str">
        <f>Prior</f>
        <v>2022 Actual</v>
      </c>
      <c r="R22" s="354"/>
      <c r="S22" s="354" t="str">
        <f>Current</f>
        <v>2023 Estimate</v>
      </c>
      <c r="T22" s="354"/>
      <c r="U22" s="354" t="str">
        <f>Budget</f>
        <v>2024 Proposed</v>
      </c>
      <c r="V22" s="354"/>
      <c r="W22" s="11"/>
      <c r="X22" s="11"/>
      <c r="Y22" s="32"/>
      <c r="Z22" s="11"/>
    </row>
    <row r="23" spans="1:29" x14ac:dyDescent="0.4">
      <c r="A23" s="11"/>
      <c r="B23" s="328"/>
      <c r="C23" s="328"/>
      <c r="D23" s="328"/>
      <c r="E23" s="328"/>
      <c r="F23" s="328"/>
      <c r="G23" s="328"/>
      <c r="H23" s="328"/>
      <c r="I23" s="328"/>
      <c r="J23" s="328"/>
      <c r="K23" s="328"/>
      <c r="L23" s="11"/>
      <c r="M23" s="237" t="s">
        <v>229</v>
      </c>
      <c r="N23" s="11"/>
      <c r="O23" s="32"/>
      <c r="P23" s="81" t="s">
        <v>108</v>
      </c>
      <c r="Q23" s="337"/>
      <c r="R23" s="338"/>
      <c r="S23" s="337"/>
      <c r="T23" s="338"/>
      <c r="U23" s="337"/>
      <c r="V23" s="338"/>
      <c r="W23" s="334" t="s">
        <v>282</v>
      </c>
      <c r="X23" s="335"/>
      <c r="Y23" s="335"/>
      <c r="Z23" s="11"/>
    </row>
    <row r="24" spans="1:29" x14ac:dyDescent="0.4">
      <c r="A24" s="11"/>
      <c r="B24" s="328"/>
      <c r="C24" s="328"/>
      <c r="D24" s="328"/>
      <c r="E24" s="328"/>
      <c r="F24" s="328"/>
      <c r="G24" s="328"/>
      <c r="H24" s="328"/>
      <c r="I24" s="328"/>
      <c r="J24" s="328"/>
      <c r="K24" s="328"/>
      <c r="L24" s="11"/>
      <c r="M24" s="331" t="s">
        <v>230</v>
      </c>
      <c r="N24" s="11"/>
      <c r="O24" s="32"/>
      <c r="P24" s="81" t="s">
        <v>283</v>
      </c>
      <c r="Q24" s="337"/>
      <c r="R24" s="338"/>
      <c r="S24" s="337"/>
      <c r="T24" s="338"/>
      <c r="U24" s="339" t="str">
        <f>IF(SUM(Q20:Y20)=0,"Input above",SUM(Q20:Y20))</f>
        <v>Input above</v>
      </c>
      <c r="V24" s="340"/>
      <c r="W24" s="334"/>
      <c r="X24" s="335"/>
      <c r="Y24" s="335"/>
      <c r="Z24" s="11"/>
    </row>
    <row r="25" spans="1:29" ht="17.25" customHeight="1" x14ac:dyDescent="0.4">
      <c r="A25" s="11"/>
      <c r="B25" s="56"/>
      <c r="C25" s="56"/>
      <c r="D25" s="56"/>
      <c r="E25" s="56"/>
      <c r="F25" s="56"/>
      <c r="G25" s="56"/>
      <c r="H25" s="56"/>
      <c r="I25" s="56"/>
      <c r="J25" s="56"/>
      <c r="K25" s="56"/>
      <c r="L25" s="11"/>
      <c r="M25" s="331"/>
      <c r="N25" s="11"/>
      <c r="O25" s="32"/>
      <c r="P25" s="82" t="s">
        <v>109</v>
      </c>
      <c r="Q25" s="341" t="str">
        <f>IFERROR(Q24/Q23,"n/a")</f>
        <v>n/a</v>
      </c>
      <c r="R25" s="341"/>
      <c r="S25" s="341" t="str">
        <f>IFERROR(S24/S23,"n/a")</f>
        <v>n/a</v>
      </c>
      <c r="T25" s="341"/>
      <c r="U25" s="341" t="str">
        <f>IFERROR(U24/U23,"n/a")</f>
        <v>n/a</v>
      </c>
      <c r="V25" s="341"/>
      <c r="W25" s="32"/>
      <c r="X25" s="32"/>
      <c r="Y25" s="32"/>
      <c r="Z25" s="11"/>
    </row>
    <row r="26" spans="1:29" ht="19.5" customHeight="1" x14ac:dyDescent="0.4">
      <c r="A26" s="11"/>
      <c r="B26" s="26" t="s">
        <v>49</v>
      </c>
      <c r="C26" s="11"/>
      <c r="D26" s="11"/>
      <c r="E26" s="11"/>
      <c r="F26" s="11"/>
      <c r="G26" s="11"/>
      <c r="H26" s="11"/>
      <c r="I26" s="11"/>
      <c r="J26" s="11"/>
      <c r="K26" s="11"/>
      <c r="L26" s="11"/>
      <c r="M26" s="238" t="s">
        <v>231</v>
      </c>
      <c r="N26" s="11"/>
      <c r="O26" s="32"/>
      <c r="P26" s="52"/>
      <c r="Q26" s="11"/>
      <c r="R26" s="31"/>
      <c r="S26" s="11"/>
      <c r="T26" s="11"/>
      <c r="U26" s="31"/>
      <c r="V26" s="31"/>
      <c r="W26" s="11"/>
      <c r="X26" s="336" t="s">
        <v>286</v>
      </c>
      <c r="Y26" s="336"/>
      <c r="Z26" s="11"/>
    </row>
    <row r="27" spans="1:29" ht="17.25" customHeight="1" x14ac:dyDescent="0.4">
      <c r="A27" s="11"/>
      <c r="B27" s="48" t="s">
        <v>50</v>
      </c>
      <c r="C27" s="11"/>
      <c r="D27" s="11"/>
      <c r="E27" s="11"/>
      <c r="F27" s="11"/>
      <c r="G27" s="11"/>
      <c r="H27" s="11"/>
      <c r="I27" s="11"/>
      <c r="J27" s="11"/>
      <c r="K27" s="11"/>
      <c r="L27" s="11"/>
      <c r="M27" s="238" t="s">
        <v>231</v>
      </c>
      <c r="N27" s="11"/>
      <c r="O27" s="32"/>
      <c r="P27" s="83" t="s">
        <v>279</v>
      </c>
      <c r="Q27" s="354" t="str">
        <f>Prior</f>
        <v>2022 Actual</v>
      </c>
      <c r="R27" s="354"/>
      <c r="S27" s="354" t="str">
        <f>Current</f>
        <v>2023 Estimate</v>
      </c>
      <c r="T27" s="354"/>
      <c r="U27" s="354" t="str">
        <f>Budget</f>
        <v>2024 Proposed</v>
      </c>
      <c r="V27" s="354"/>
      <c r="W27" s="32"/>
      <c r="X27" s="362" t="s">
        <v>116</v>
      </c>
      <c r="Y27" s="362"/>
      <c r="Z27" s="11"/>
    </row>
    <row r="28" spans="1:29" x14ac:dyDescent="0.4">
      <c r="A28" s="11"/>
      <c r="B28" s="48" t="s">
        <v>51</v>
      </c>
      <c r="C28" s="11"/>
      <c r="D28" s="11"/>
      <c r="E28" s="11"/>
      <c r="F28" s="11"/>
      <c r="G28" s="11"/>
      <c r="H28" s="11"/>
      <c r="I28" s="11"/>
      <c r="J28" s="11"/>
      <c r="K28" s="11"/>
      <c r="L28" s="11"/>
      <c r="M28" s="238" t="s">
        <v>231</v>
      </c>
      <c r="N28" s="11"/>
      <c r="O28" s="32"/>
      <c r="P28" s="81" t="s">
        <v>283</v>
      </c>
      <c r="Q28" s="351"/>
      <c r="R28" s="352"/>
      <c r="S28" s="351"/>
      <c r="T28" s="352"/>
      <c r="U28" s="351"/>
      <c r="V28" s="352"/>
      <c r="W28" s="39"/>
      <c r="X28" s="332" t="s">
        <v>270</v>
      </c>
      <c r="Y28" s="332"/>
      <c r="Z28" s="11"/>
    </row>
    <row r="29" spans="1:29" ht="15" customHeight="1" x14ac:dyDescent="0.4">
      <c r="A29" s="11"/>
      <c r="B29" s="11"/>
      <c r="C29" s="11"/>
      <c r="D29" s="11"/>
      <c r="E29" s="11"/>
      <c r="F29" s="11"/>
      <c r="G29" s="11"/>
      <c r="H29" s="11"/>
      <c r="I29" s="11"/>
      <c r="J29" s="11"/>
      <c r="K29" s="11"/>
      <c r="L29" s="11"/>
      <c r="M29" s="238" t="s">
        <v>231</v>
      </c>
      <c r="N29" s="11"/>
      <c r="O29" s="32"/>
      <c r="P29" s="82" t="s">
        <v>47</v>
      </c>
      <c r="Q29" s="353" t="str">
        <f>IFERROR(ROUND(Q28/Q24,3),"n/a")</f>
        <v>n/a</v>
      </c>
      <c r="R29" s="353"/>
      <c r="S29" s="353" t="str">
        <f>IFERROR(ROUND(S28/S24,0),"n/a")</f>
        <v>n/a</v>
      </c>
      <c r="T29" s="353"/>
      <c r="U29" s="353" t="str">
        <f>IFERROR(ROUND(U28/U24,3),"n/a")</f>
        <v>n/a</v>
      </c>
      <c r="V29" s="353"/>
      <c r="W29" s="11"/>
      <c r="X29" s="333" t="s">
        <v>281</v>
      </c>
      <c r="Y29" s="333"/>
      <c r="Z29" s="11"/>
    </row>
    <row r="30" spans="1:29" ht="21.75" customHeight="1" x14ac:dyDescent="0.4">
      <c r="A30" s="11"/>
      <c r="B30" s="49"/>
      <c r="C30" s="11"/>
      <c r="E30" s="51" t="str">
        <f>Prior</f>
        <v>2022 Actual</v>
      </c>
      <c r="F30" s="11"/>
      <c r="G30" s="51" t="str">
        <f>Current</f>
        <v>2023 Estimate</v>
      </c>
      <c r="H30" s="11"/>
      <c r="I30" s="51" t="str">
        <f>Budget</f>
        <v>2024 Proposed</v>
      </c>
      <c r="J30" s="256" t="s">
        <v>269</v>
      </c>
      <c r="K30" s="11"/>
      <c r="L30" s="11"/>
      <c r="M30" s="238" t="s">
        <v>231</v>
      </c>
      <c r="N30" s="11"/>
      <c r="O30" s="11"/>
      <c r="P30" s="11"/>
      <c r="Q30" s="11"/>
      <c r="R30" s="11"/>
      <c r="S30" s="11"/>
      <c r="T30" s="11"/>
      <c r="U30" s="11"/>
      <c r="V30" s="11"/>
      <c r="W30" s="11"/>
      <c r="X30" s="332"/>
      <c r="Y30" s="332"/>
      <c r="Z30" s="11"/>
      <c r="AB30"/>
      <c r="AC30"/>
    </row>
    <row r="31" spans="1:29" ht="19.5" customHeight="1" x14ac:dyDescent="0.4">
      <c r="A31" s="11"/>
      <c r="B31" s="347" t="s">
        <v>52</v>
      </c>
      <c r="C31" s="347"/>
      <c r="D31" s="344" t="str">
        <f>$Q$33</f>
        <v>Zero</v>
      </c>
      <c r="E31" s="344"/>
      <c r="F31" s="344" t="str">
        <f>$S$33</f>
        <v>Zero</v>
      </c>
      <c r="G31" s="344"/>
      <c r="H31" s="344">
        <f>$U$33</f>
        <v>0</v>
      </c>
      <c r="I31" s="344"/>
      <c r="J31" s="356"/>
      <c r="K31" s="357"/>
      <c r="L31" s="47"/>
      <c r="M31" s="238" t="s">
        <v>231</v>
      </c>
      <c r="N31" s="11"/>
      <c r="O31" s="32"/>
      <c r="P31" s="11"/>
      <c r="Q31" s="354" t="str">
        <f>Prior</f>
        <v>2022 Actual</v>
      </c>
      <c r="R31" s="354"/>
      <c r="S31" s="354" t="str">
        <f>Current</f>
        <v>2023 Estimate</v>
      </c>
      <c r="T31" s="354"/>
      <c r="U31" s="354" t="str">
        <f>Budget</f>
        <v>2024 Proposed</v>
      </c>
      <c r="V31" s="354"/>
      <c r="W31" s="11"/>
      <c r="X31" s="11"/>
      <c r="Y31" s="11"/>
      <c r="Z31" s="11"/>
      <c r="AB31"/>
      <c r="AC31"/>
    </row>
    <row r="32" spans="1:29" ht="19.5" customHeight="1" x14ac:dyDescent="0.4">
      <c r="A32" s="11"/>
      <c r="B32" s="348" t="s">
        <v>266</v>
      </c>
      <c r="C32" s="348"/>
      <c r="D32" s="345"/>
      <c r="E32" s="345"/>
      <c r="F32" s="345"/>
      <c r="G32" s="345"/>
      <c r="H32" s="345"/>
      <c r="I32" s="345"/>
      <c r="J32" s="358"/>
      <c r="K32" s="359"/>
      <c r="L32" s="47"/>
      <c r="M32" s="238" t="s">
        <v>231</v>
      </c>
      <c r="N32" s="11"/>
      <c r="O32" s="11"/>
      <c r="P32" s="84" t="s">
        <v>110</v>
      </c>
      <c r="Q32" s="349"/>
      <c r="R32" s="350"/>
      <c r="S32" s="349"/>
      <c r="T32" s="350"/>
      <c r="U32" s="349"/>
      <c r="V32" s="350"/>
      <c r="W32" s="11"/>
      <c r="X32" s="11"/>
      <c r="Y32" s="11"/>
      <c r="Z32" s="11"/>
      <c r="AB32"/>
      <c r="AC32"/>
    </row>
    <row r="33" spans="1:29" x14ac:dyDescent="0.4">
      <c r="A33" s="11"/>
      <c r="B33" s="348" t="s">
        <v>265</v>
      </c>
      <c r="C33" s="348"/>
      <c r="D33" s="345"/>
      <c r="E33" s="345"/>
      <c r="F33" s="345"/>
      <c r="G33" s="345"/>
      <c r="H33" s="345"/>
      <c r="I33" s="345"/>
      <c r="J33" s="358"/>
      <c r="K33" s="359"/>
      <c r="L33" s="47"/>
      <c r="M33" s="238" t="s">
        <v>231</v>
      </c>
      <c r="N33" s="11"/>
      <c r="O33" s="32"/>
      <c r="P33" s="84" t="s">
        <v>48</v>
      </c>
      <c r="Q33" s="363" t="s">
        <v>285</v>
      </c>
      <c r="R33" s="364"/>
      <c r="S33" s="363" t="s">
        <v>285</v>
      </c>
      <c r="T33" s="364"/>
      <c r="U33" s="363">
        <f>IFERROR(ROUND((U28*U32),2),"n/a")</f>
        <v>0</v>
      </c>
      <c r="V33" s="364"/>
      <c r="W33" s="11"/>
      <c r="X33" s="11"/>
      <c r="Y33" s="11"/>
      <c r="Z33" s="11"/>
      <c r="AB33"/>
      <c r="AC33"/>
    </row>
    <row r="34" spans="1:29" x14ac:dyDescent="0.4">
      <c r="A34" s="11"/>
      <c r="B34" s="348" t="s">
        <v>107</v>
      </c>
      <c r="C34" s="348"/>
      <c r="D34" s="345"/>
      <c r="E34" s="345"/>
      <c r="F34" s="345"/>
      <c r="G34" s="345"/>
      <c r="H34" s="345"/>
      <c r="I34" s="345"/>
      <c r="J34" s="358"/>
      <c r="K34" s="359"/>
      <c r="L34" s="47"/>
      <c r="M34" s="238" t="s">
        <v>231</v>
      </c>
      <c r="N34" s="11"/>
      <c r="O34" s="32"/>
      <c r="P34" s="52"/>
      <c r="Q34" s="11"/>
      <c r="R34" s="11"/>
      <c r="S34" s="11"/>
      <c r="T34" s="11"/>
      <c r="U34" s="31"/>
      <c r="V34" s="31"/>
      <c r="W34" s="11"/>
      <c r="X34" s="11"/>
      <c r="Y34" s="11"/>
      <c r="Z34" s="11"/>
    </row>
    <row r="35" spans="1:29" x14ac:dyDescent="0.4">
      <c r="A35" s="11"/>
      <c r="B35" s="348" t="s">
        <v>267</v>
      </c>
      <c r="C35" s="348"/>
      <c r="D35" s="345"/>
      <c r="E35" s="345"/>
      <c r="F35" s="345"/>
      <c r="G35" s="345"/>
      <c r="H35" s="345"/>
      <c r="I35" s="345"/>
      <c r="J35" s="358"/>
      <c r="K35" s="359"/>
      <c r="L35" s="47"/>
      <c r="M35" s="238" t="s">
        <v>231</v>
      </c>
      <c r="N35" s="11"/>
      <c r="O35" s="355" t="s">
        <v>114</v>
      </c>
      <c r="P35" s="355"/>
      <c r="Q35" s="355"/>
      <c r="R35" s="355"/>
      <c r="S35" s="355"/>
      <c r="T35" s="355"/>
      <c r="U35" s="355"/>
      <c r="V35" s="355"/>
      <c r="W35" s="355"/>
      <c r="X35" s="355"/>
      <c r="Y35" s="355"/>
      <c r="Z35" s="11"/>
    </row>
    <row r="36" spans="1:29" ht="19.5" customHeight="1" x14ac:dyDescent="0.4">
      <c r="A36" s="11"/>
      <c r="B36" s="348" t="s">
        <v>268</v>
      </c>
      <c r="C36" s="348"/>
      <c r="D36" s="345"/>
      <c r="E36" s="345"/>
      <c r="F36" s="345"/>
      <c r="G36" s="345"/>
      <c r="H36" s="345"/>
      <c r="I36" s="345"/>
      <c r="J36" s="360"/>
      <c r="K36" s="361"/>
      <c r="L36" s="47"/>
      <c r="M36" s="238" t="s">
        <v>231</v>
      </c>
      <c r="N36" s="11"/>
      <c r="O36" s="355"/>
      <c r="P36" s="355"/>
      <c r="Q36" s="355"/>
      <c r="R36" s="355"/>
      <c r="S36" s="355"/>
      <c r="T36" s="355"/>
      <c r="U36" s="355"/>
      <c r="V36" s="355"/>
      <c r="W36" s="355"/>
      <c r="X36" s="355"/>
      <c r="Y36" s="355"/>
      <c r="Z36" s="11"/>
    </row>
    <row r="37" spans="1:29" ht="8.25" customHeight="1" x14ac:dyDescent="0.4">
      <c r="A37" s="11"/>
      <c r="B37" s="11"/>
      <c r="C37" s="11"/>
      <c r="D37" s="267"/>
      <c r="E37" s="267"/>
      <c r="F37" s="267"/>
      <c r="G37" s="267"/>
      <c r="H37" s="267"/>
      <c r="I37" s="267"/>
      <c r="J37" s="47"/>
      <c r="K37" s="47"/>
      <c r="L37" s="47"/>
      <c r="M37" s="238"/>
      <c r="N37" s="11"/>
      <c r="O37" s="355"/>
      <c r="P37" s="355"/>
      <c r="Q37" s="355"/>
      <c r="R37" s="355"/>
      <c r="S37" s="355"/>
      <c r="T37" s="355"/>
      <c r="U37" s="355"/>
      <c r="V37" s="355"/>
      <c r="W37" s="355"/>
      <c r="X37" s="355"/>
      <c r="Y37" s="355"/>
      <c r="Z37" s="11"/>
    </row>
    <row r="38" spans="1:29" x14ac:dyDescent="0.4">
      <c r="A38" s="11"/>
      <c r="B38" s="53" t="s">
        <v>45</v>
      </c>
      <c r="C38" s="11"/>
      <c r="D38" s="344">
        <f t="shared" ref="D38:H38" si="1">SUM(D31:E37)</f>
        <v>0</v>
      </c>
      <c r="E38" s="344"/>
      <c r="F38" s="344">
        <f t="shared" si="1"/>
        <v>0</v>
      </c>
      <c r="G38" s="344"/>
      <c r="H38" s="344">
        <f t="shared" si="1"/>
        <v>0</v>
      </c>
      <c r="I38" s="344"/>
      <c r="J38" s="47"/>
      <c r="K38" s="47"/>
      <c r="L38" s="47"/>
      <c r="M38" s="238" t="s">
        <v>232</v>
      </c>
      <c r="N38" s="11"/>
      <c r="O38" s="11"/>
      <c r="P38" s="11"/>
      <c r="Q38" s="11"/>
      <c r="R38" s="11"/>
      <c r="S38" s="11"/>
      <c r="T38" s="11"/>
      <c r="U38" s="11"/>
      <c r="V38" s="11"/>
      <c r="W38" s="11"/>
      <c r="X38" s="11"/>
      <c r="Y38" s="11"/>
      <c r="Z38" s="11"/>
    </row>
    <row r="39" spans="1:29" ht="15" customHeight="1" x14ac:dyDescent="0.4">
      <c r="A39" s="11"/>
      <c r="B39" s="55" t="s">
        <v>53</v>
      </c>
      <c r="C39" s="54"/>
      <c r="D39" s="346" t="str">
        <f>IFERROR(D$31/D$38,"n/a")</f>
        <v>n/a</v>
      </c>
      <c r="E39" s="346"/>
      <c r="F39" s="346" t="str">
        <f>IFERROR(F$31/F$38,"n/a")</f>
        <v>n/a</v>
      </c>
      <c r="G39" s="346"/>
      <c r="H39" s="346" t="str">
        <f>IFERROR(H$31/H$38,"n/a")</f>
        <v>n/a</v>
      </c>
      <c r="I39" s="346"/>
      <c r="J39" s="11"/>
      <c r="K39" s="11"/>
      <c r="L39" s="11"/>
      <c r="M39" s="238" t="s">
        <v>233</v>
      </c>
      <c r="N39" s="39"/>
      <c r="O39" s="32"/>
      <c r="P39" s="52"/>
      <c r="Q39" s="11"/>
      <c r="R39" s="11"/>
      <c r="S39" s="11"/>
      <c r="T39" s="11"/>
      <c r="U39" s="11"/>
      <c r="V39" s="11"/>
      <c r="W39" s="11"/>
      <c r="X39" s="11"/>
      <c r="Y39" s="32"/>
      <c r="Z39" s="11"/>
    </row>
    <row r="40" spans="1:29" x14ac:dyDescent="0.4">
      <c r="A40" s="11"/>
      <c r="B40" s="11"/>
      <c r="C40" s="11"/>
      <c r="D40" s="11"/>
      <c r="E40" s="11"/>
      <c r="F40" s="11"/>
      <c r="G40" s="11"/>
      <c r="H40" s="11"/>
      <c r="I40" s="11"/>
      <c r="J40" s="11"/>
      <c r="K40" s="11"/>
      <c r="L40" s="11"/>
      <c r="M40" s="11"/>
      <c r="N40" s="11"/>
      <c r="O40" s="32"/>
      <c r="P40" s="52"/>
      <c r="W40" s="11"/>
      <c r="X40" s="11"/>
      <c r="Y40" s="32"/>
      <c r="Z40" s="11"/>
    </row>
    <row r="41" spans="1:29" x14ac:dyDescent="0.4">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9" x14ac:dyDescent="0.4">
      <c r="A42" s="11"/>
      <c r="B42" s="11"/>
      <c r="C42" s="11"/>
      <c r="D42" s="11"/>
      <c r="E42" s="11"/>
      <c r="F42" s="11"/>
      <c r="G42" s="11"/>
      <c r="H42" s="11"/>
      <c r="I42" s="11"/>
      <c r="J42" s="11"/>
      <c r="K42" s="11"/>
      <c r="L42" s="11"/>
      <c r="M42" s="11"/>
      <c r="N42" s="11"/>
      <c r="O42" s="32"/>
      <c r="P42" s="52"/>
      <c r="W42" s="11"/>
      <c r="X42" s="11"/>
      <c r="Y42" s="11"/>
      <c r="Z42" s="11"/>
    </row>
    <row r="43" spans="1:29" x14ac:dyDescent="0.4">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9" x14ac:dyDescent="0.4">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9" x14ac:dyDescent="0.4">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9" x14ac:dyDescent="0.4">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9" x14ac:dyDescent="0.4">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9" x14ac:dyDescent="0.4">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4">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4">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4">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4">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4">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4">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4">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4">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4">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4">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4">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4">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4">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4">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4">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4">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4">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4">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4">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4">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4">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4">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sheetData>
  <sheetProtection algorithmName="SHA-512" hashValue="ijX3H8mS3gTUuU3X2Dc6e1/EVm2+rSf4Wxm8ls1iEpl8bs5Ll4vRjxqtCMMAoiqsEzUPyIbOMdfsdd8RMRIafQ==" saltValue="h4+gQsH2O64pkNA/RqQTlQ==" spinCount="100000" sheet="1" objects="1" scenarios="1" formatCells="0" formatColumns="0" formatRows="0"/>
  <mergeCells count="78">
    <mergeCell ref="O35:Y37"/>
    <mergeCell ref="J31:K36"/>
    <mergeCell ref="X27:Y27"/>
    <mergeCell ref="S28:T28"/>
    <mergeCell ref="Q28:R28"/>
    <mergeCell ref="U27:V27"/>
    <mergeCell ref="S27:T27"/>
    <mergeCell ref="Q27:R27"/>
    <mergeCell ref="X28:Y28"/>
    <mergeCell ref="Q31:R31"/>
    <mergeCell ref="S31:T31"/>
    <mergeCell ref="U31:V31"/>
    <mergeCell ref="Q33:R33"/>
    <mergeCell ref="S33:T33"/>
    <mergeCell ref="U33:V33"/>
    <mergeCell ref="Q32:R32"/>
    <mergeCell ref="U22:V22"/>
    <mergeCell ref="S22:T22"/>
    <mergeCell ref="Q22:R22"/>
    <mergeCell ref="U23:V23"/>
    <mergeCell ref="S23:T23"/>
    <mergeCell ref="Q23:R23"/>
    <mergeCell ref="S32:T32"/>
    <mergeCell ref="U32:V32"/>
    <mergeCell ref="U28:V28"/>
    <mergeCell ref="Q29:R29"/>
    <mergeCell ref="S29:T29"/>
    <mergeCell ref="U29:V29"/>
    <mergeCell ref="H39:I39"/>
    <mergeCell ref="B16:K19"/>
    <mergeCell ref="B22:K24"/>
    <mergeCell ref="H35:I35"/>
    <mergeCell ref="H36:I36"/>
    <mergeCell ref="D38:E38"/>
    <mergeCell ref="F38:G38"/>
    <mergeCell ref="H38:I38"/>
    <mergeCell ref="B35:C35"/>
    <mergeCell ref="B36:C36"/>
    <mergeCell ref="D35:E35"/>
    <mergeCell ref="D36:E36"/>
    <mergeCell ref="F31:G31"/>
    <mergeCell ref="F32:G32"/>
    <mergeCell ref="F35:G35"/>
    <mergeCell ref="F36:G36"/>
    <mergeCell ref="D39:E39"/>
    <mergeCell ref="F39:G39"/>
    <mergeCell ref="B31:C31"/>
    <mergeCell ref="D31:E31"/>
    <mergeCell ref="D34:E34"/>
    <mergeCell ref="B32:C32"/>
    <mergeCell ref="B33:C33"/>
    <mergeCell ref="B34:C34"/>
    <mergeCell ref="D32:E32"/>
    <mergeCell ref="D33:E33"/>
    <mergeCell ref="H31:I31"/>
    <mergeCell ref="H32:I32"/>
    <mergeCell ref="H33:I33"/>
    <mergeCell ref="H34:I34"/>
    <mergeCell ref="F33:G33"/>
    <mergeCell ref="F34:G34"/>
    <mergeCell ref="Q4:Y4"/>
    <mergeCell ref="Q6:T6"/>
    <mergeCell ref="D4:K4"/>
    <mergeCell ref="D6:G6"/>
    <mergeCell ref="B11:K13"/>
    <mergeCell ref="E8:K8"/>
    <mergeCell ref="M5:M6"/>
    <mergeCell ref="M24:M25"/>
    <mergeCell ref="X30:Y30"/>
    <mergeCell ref="X29:Y29"/>
    <mergeCell ref="W23:Y24"/>
    <mergeCell ref="X26:Y26"/>
    <mergeCell ref="Q24:R24"/>
    <mergeCell ref="S24:T24"/>
    <mergeCell ref="U24:V24"/>
    <mergeCell ref="Q25:R25"/>
    <mergeCell ref="S25:T25"/>
    <mergeCell ref="U25:V25"/>
  </mergeCells>
  <dataValidations count="3">
    <dataValidation type="list" allowBlank="1" showInputMessage="1" showErrorMessage="1" sqref="I6" xr:uid="{89DA368E-C0FB-443B-B7FA-8E9306FE0ABB}">
      <formula1>"POS, Grant"</formula1>
    </dataValidation>
    <dataValidation type="list" allowBlank="1" showInputMessage="1" showErrorMessage="1" sqref="K6" xr:uid="{2DB2989F-38F5-4BF9-9C1F-D10D395B383A}">
      <formula1>"Existing, New"</formula1>
    </dataValidation>
    <dataValidation type="list" allowBlank="1" showInputMessage="1" showErrorMessage="1" sqref="X28:Y28" xr:uid="{406A18E7-C9C7-4E37-9646-C159BA00BEFF}">
      <formula1>"15 Minutes, One Hour, One Day, Other"</formula1>
    </dataValidation>
  </dataValidations>
  <printOptions horizontalCentered="1"/>
  <pageMargins left="0.2" right="0.2" top="0.5" bottom="0.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7A034-05B0-45FE-9932-ABE97BB502CA}">
  <sheetPr>
    <tabColor theme="9" tint="0.59999389629810485"/>
  </sheetPr>
  <dimension ref="A1:AF70"/>
  <sheetViews>
    <sheetView view="pageBreakPreview" zoomScaleNormal="100" zoomScaleSheetLayoutView="100" workbookViewId="0">
      <pane xSplit="26" ySplit="2" topLeftCell="AA3" activePane="bottomRight" state="frozen"/>
      <selection activeCell="X28" activeCellId="1" sqref="X30:Y30 X28:Y28"/>
      <selection pane="topRight" activeCell="X28" activeCellId="1" sqref="X30:Y30 X28:Y28"/>
      <selection pane="bottomLeft" activeCell="X28" activeCellId="1" sqref="X30:Y30 X28:Y28"/>
      <selection pane="bottomRight" activeCell="X28" activeCellId="1" sqref="X30:Y30 X28:Y28"/>
    </sheetView>
  </sheetViews>
  <sheetFormatPr defaultRowHeight="19.5" x14ac:dyDescent="0.4"/>
  <cols>
    <col min="1" max="1" width="2.7109375" style="15" customWidth="1"/>
    <col min="2" max="2" width="9.140625" style="15" customWidth="1"/>
    <col min="3" max="3" width="13.42578125" style="15" customWidth="1"/>
    <col min="4" max="11" width="9.28515625" style="15" customWidth="1"/>
    <col min="12" max="12" width="3" style="15" customWidth="1"/>
    <col min="13" max="13" width="33.7109375" style="15" customWidth="1"/>
    <col min="14" max="14" width="2.7109375" style="15" customWidth="1"/>
    <col min="15" max="15" width="8.7109375" style="15" customWidth="1"/>
    <col min="16" max="16" width="12.140625" style="15" customWidth="1"/>
    <col min="17" max="25" width="8.5703125" style="15" customWidth="1"/>
    <col min="26" max="26" width="2.140625" style="15" customWidth="1"/>
    <col min="27" max="27" width="7.7109375" style="15" customWidth="1"/>
    <col min="28" max="28" width="13.140625" style="15" customWidth="1"/>
    <col min="29" max="16384" width="9.140625" style="15"/>
  </cols>
  <sheetData>
    <row r="1" spans="1:32" s="41" customFormat="1" ht="30" customHeight="1" thickBot="1" x14ac:dyDescent="0.5">
      <c r="A1" s="40"/>
      <c r="B1" s="40"/>
      <c r="C1" s="40"/>
      <c r="E1" s="40"/>
      <c r="F1" s="40"/>
      <c r="G1" s="40"/>
      <c r="H1" s="40"/>
      <c r="I1" s="40"/>
      <c r="J1" s="40"/>
      <c r="K1" s="40"/>
      <c r="L1" s="71" t="str">
        <f>"CSP Funding Application for "&amp;LEFT(Budget,4)</f>
        <v>CSP Funding Application for 2024</v>
      </c>
      <c r="M1" s="235" t="s">
        <v>228</v>
      </c>
      <c r="N1" s="40"/>
      <c r="O1" s="40"/>
      <c r="P1" s="40"/>
      <c r="Q1" s="40"/>
      <c r="R1" s="40"/>
      <c r="S1" s="40"/>
      <c r="T1" s="40"/>
      <c r="U1" s="40"/>
      <c r="V1" s="40"/>
      <c r="W1" s="40"/>
      <c r="X1" s="40"/>
      <c r="Y1" s="40"/>
      <c r="Z1" s="71" t="str">
        <f>"CSP Funding Application for "&amp;LEFT(Budget,4)</f>
        <v>CSP Funding Application for 2024</v>
      </c>
      <c r="AA1" s="40"/>
      <c r="AB1" s="233"/>
      <c r="AC1" s="40"/>
      <c r="AD1" s="40"/>
      <c r="AE1" s="40"/>
      <c r="AF1" s="40"/>
    </row>
    <row r="2" spans="1:32" s="14" customFormat="1" ht="28.5" customHeight="1" thickBot="1" x14ac:dyDescent="0.55000000000000004">
      <c r="A2" s="23" t="s">
        <v>37</v>
      </c>
      <c r="B2" s="24"/>
      <c r="C2" s="24"/>
      <c r="D2" s="24"/>
      <c r="E2" s="24"/>
      <c r="F2" s="24"/>
      <c r="G2" s="24"/>
      <c r="H2" s="24"/>
      <c r="I2" s="24"/>
      <c r="J2" s="24"/>
      <c r="K2" s="24"/>
      <c r="L2" s="25"/>
      <c r="M2" s="235" t="s">
        <v>227</v>
      </c>
      <c r="N2" s="23" t="s">
        <v>37</v>
      </c>
      <c r="O2" s="24"/>
      <c r="P2" s="24"/>
      <c r="Q2" s="24"/>
      <c r="R2" s="24"/>
      <c r="S2" s="24"/>
      <c r="T2" s="24"/>
      <c r="U2" s="24"/>
      <c r="V2" s="24"/>
      <c r="W2" s="24"/>
      <c r="X2" s="24"/>
      <c r="Y2" s="24"/>
      <c r="Z2" s="25"/>
      <c r="AB2" s="234"/>
    </row>
    <row r="3" spans="1:32" ht="8.25" customHeight="1" x14ac:dyDescent="0.4">
      <c r="A3" s="11"/>
      <c r="B3" s="11"/>
      <c r="C3" s="11"/>
      <c r="D3" s="11"/>
      <c r="E3" s="11"/>
      <c r="F3" s="11"/>
      <c r="G3" s="11"/>
      <c r="H3" s="11"/>
      <c r="I3" s="11"/>
      <c r="J3" s="11"/>
      <c r="K3" s="11"/>
      <c r="L3" s="11"/>
      <c r="M3" s="11"/>
      <c r="N3" s="11"/>
      <c r="O3" s="11"/>
      <c r="P3" s="11"/>
      <c r="Q3" s="11"/>
      <c r="R3" s="11"/>
      <c r="S3" s="11"/>
      <c r="T3" s="11"/>
      <c r="U3" s="11"/>
      <c r="V3" s="11"/>
      <c r="W3" s="11"/>
      <c r="X3" s="11"/>
      <c r="Y3" s="11"/>
      <c r="Z3" s="11"/>
    </row>
    <row r="4" spans="1:32" s="230" customFormat="1" ht="21.75" customHeight="1" x14ac:dyDescent="0.4">
      <c r="A4" s="229"/>
      <c r="B4" s="30" t="s">
        <v>22</v>
      </c>
      <c r="C4" s="30"/>
      <c r="D4" s="327">
        <f>'1-Info'!$D$24</f>
        <v>0</v>
      </c>
      <c r="E4" s="327"/>
      <c r="F4" s="327"/>
      <c r="G4" s="327"/>
      <c r="H4" s="327"/>
      <c r="I4" s="327"/>
      <c r="J4" s="327"/>
      <c r="K4" s="327"/>
      <c r="L4" s="30"/>
      <c r="M4" s="237" t="s">
        <v>229</v>
      </c>
      <c r="N4" s="229"/>
      <c r="O4" s="30" t="s">
        <v>22</v>
      </c>
      <c r="P4" s="30"/>
      <c r="Q4" s="327">
        <f>'1-Info'!$D$24</f>
        <v>0</v>
      </c>
      <c r="R4" s="327"/>
      <c r="S4" s="327"/>
      <c r="T4" s="327"/>
      <c r="U4" s="327"/>
      <c r="V4" s="327"/>
      <c r="W4" s="327"/>
      <c r="X4" s="327"/>
      <c r="Y4" s="327"/>
      <c r="Z4" s="30"/>
    </row>
    <row r="5" spans="1:32" ht="8.25" customHeight="1" x14ac:dyDescent="0.4">
      <c r="A5" s="18"/>
      <c r="B5" s="11"/>
      <c r="C5" s="11"/>
      <c r="D5" s="20"/>
      <c r="E5" s="20"/>
      <c r="F5" s="20"/>
      <c r="G5" s="20"/>
      <c r="H5" s="20"/>
      <c r="I5" s="20"/>
      <c r="J5" s="20"/>
      <c r="K5" s="20"/>
      <c r="L5" s="11"/>
      <c r="M5" s="331" t="s">
        <v>230</v>
      </c>
      <c r="N5" s="18"/>
      <c r="O5" s="11"/>
      <c r="P5" s="11"/>
      <c r="Q5" s="20"/>
      <c r="R5" s="20"/>
      <c r="S5" s="20"/>
      <c r="T5" s="20"/>
      <c r="U5" s="20"/>
      <c r="V5" s="20"/>
      <c r="W5" s="20"/>
      <c r="X5" s="20"/>
      <c r="Y5" s="20"/>
      <c r="Z5" s="11"/>
    </row>
    <row r="6" spans="1:32" ht="21.75" customHeight="1" x14ac:dyDescent="0.4">
      <c r="A6" s="18"/>
      <c r="B6" s="11" t="s">
        <v>38</v>
      </c>
      <c r="C6" s="11"/>
      <c r="D6" s="343" t="s">
        <v>131</v>
      </c>
      <c r="E6" s="343"/>
      <c r="F6" s="343"/>
      <c r="G6" s="343"/>
      <c r="H6" s="37" t="s">
        <v>40</v>
      </c>
      <c r="I6" s="38" t="s">
        <v>41</v>
      </c>
      <c r="J6" s="37" t="s">
        <v>39</v>
      </c>
      <c r="K6" s="38" t="s">
        <v>42</v>
      </c>
      <c r="L6" s="11"/>
      <c r="M6" s="331"/>
      <c r="N6" s="18"/>
      <c r="O6" s="11" t="s">
        <v>38</v>
      </c>
      <c r="P6" s="11"/>
      <c r="Q6" s="342" t="str">
        <f>D6</f>
        <v>Service 2</v>
      </c>
      <c r="R6" s="342"/>
      <c r="S6" s="342"/>
      <c r="T6" s="342"/>
      <c r="U6" s="11"/>
      <c r="V6" s="11"/>
      <c r="W6" s="11"/>
      <c r="X6" s="11"/>
      <c r="Y6" s="11"/>
      <c r="Z6" s="11"/>
    </row>
    <row r="7" spans="1:32" ht="6" customHeight="1" x14ac:dyDescent="0.4">
      <c r="A7" s="11"/>
      <c r="B7" s="11"/>
      <c r="C7" s="11"/>
      <c r="D7" s="11"/>
      <c r="E7" s="11"/>
      <c r="F7" s="11"/>
      <c r="G7" s="11"/>
      <c r="H7" s="11"/>
      <c r="I7" s="11"/>
      <c r="J7" s="11"/>
      <c r="K7" s="11"/>
      <c r="L7" s="11"/>
      <c r="M7" s="11"/>
      <c r="N7" s="11"/>
      <c r="O7" s="11"/>
      <c r="P7" s="11"/>
      <c r="Q7" s="11"/>
      <c r="R7" s="11"/>
      <c r="S7" s="11"/>
      <c r="T7" s="11"/>
      <c r="U7" s="11"/>
      <c r="V7" s="11"/>
      <c r="W7" s="11"/>
      <c r="X7" s="11"/>
      <c r="Y7" s="11"/>
      <c r="Z7" s="11"/>
    </row>
    <row r="8" spans="1:32" ht="21.75" customHeight="1" x14ac:dyDescent="0.4">
      <c r="A8" s="11"/>
      <c r="B8" s="11" t="s">
        <v>43</v>
      </c>
      <c r="C8" s="11"/>
      <c r="D8" s="11"/>
      <c r="E8" s="330" t="s">
        <v>264</v>
      </c>
      <c r="F8" s="330"/>
      <c r="G8" s="330"/>
      <c r="H8" s="330"/>
      <c r="I8" s="330"/>
      <c r="J8" s="330"/>
      <c r="K8" s="330"/>
      <c r="L8" s="11"/>
      <c r="M8" s="238" t="s">
        <v>231</v>
      </c>
      <c r="N8" s="11"/>
      <c r="O8" s="32"/>
      <c r="P8" s="32"/>
      <c r="Q8" s="32"/>
      <c r="R8" s="32"/>
      <c r="S8" s="32"/>
      <c r="T8" s="32"/>
      <c r="U8" s="32"/>
      <c r="V8" s="32"/>
      <c r="W8" s="32"/>
      <c r="X8" s="32"/>
      <c r="Y8" s="32"/>
      <c r="Z8" s="11"/>
    </row>
    <row r="9" spans="1:32" ht="18" customHeight="1" x14ac:dyDescent="0.4">
      <c r="A9" s="11"/>
      <c r="B9" s="11"/>
      <c r="C9" s="11"/>
      <c r="D9" s="11"/>
      <c r="E9" s="11"/>
      <c r="F9" s="11"/>
      <c r="G9" s="11"/>
      <c r="H9" s="11"/>
      <c r="I9" s="11"/>
      <c r="J9" s="11"/>
      <c r="K9" s="11"/>
      <c r="L9" s="11"/>
      <c r="M9" s="238" t="s">
        <v>231</v>
      </c>
      <c r="N9" s="11"/>
      <c r="O9" s="77" t="s">
        <v>97</v>
      </c>
      <c r="P9" s="32"/>
      <c r="Q9" s="32"/>
      <c r="R9" s="32"/>
      <c r="S9" s="32"/>
      <c r="T9" s="32"/>
      <c r="U9" s="32"/>
      <c r="V9" s="32"/>
      <c r="W9" s="32"/>
      <c r="X9" s="32"/>
      <c r="Y9" s="32"/>
      <c r="Z9" s="11"/>
    </row>
    <row r="10" spans="1:32" ht="19.5" customHeight="1" x14ac:dyDescent="0.4">
      <c r="A10" s="18"/>
      <c r="B10" s="26" t="s">
        <v>54</v>
      </c>
      <c r="C10" s="11"/>
      <c r="D10" s="11"/>
      <c r="E10" s="11"/>
      <c r="F10" s="11"/>
      <c r="G10" s="11"/>
      <c r="H10" s="21"/>
      <c r="I10" s="21"/>
      <c r="J10" s="21"/>
      <c r="K10" s="21"/>
      <c r="L10" s="11"/>
      <c r="M10" s="238" t="s">
        <v>231</v>
      </c>
      <c r="N10" s="18"/>
      <c r="O10" s="32"/>
      <c r="P10" s="78" t="s">
        <v>98</v>
      </c>
      <c r="Q10" s="76" t="s">
        <v>88</v>
      </c>
      <c r="R10" s="76" t="s">
        <v>89</v>
      </c>
      <c r="S10" s="76" t="s">
        <v>90</v>
      </c>
      <c r="T10" s="76" t="s">
        <v>91</v>
      </c>
      <c r="U10" s="76" t="s">
        <v>92</v>
      </c>
      <c r="V10" s="76" t="s">
        <v>93</v>
      </c>
      <c r="W10" s="76" t="s">
        <v>94</v>
      </c>
      <c r="X10" s="76" t="s">
        <v>95</v>
      </c>
      <c r="Y10" s="76" t="s">
        <v>96</v>
      </c>
    </row>
    <row r="11" spans="1:32" x14ac:dyDescent="0.4">
      <c r="A11" s="11"/>
      <c r="B11" s="328"/>
      <c r="C11" s="328"/>
      <c r="D11" s="328"/>
      <c r="E11" s="328"/>
      <c r="F11" s="328"/>
      <c r="G11" s="328"/>
      <c r="H11" s="328"/>
      <c r="I11" s="328"/>
      <c r="J11" s="328"/>
      <c r="K11" s="328"/>
      <c r="L11" s="11"/>
      <c r="M11" s="238" t="s">
        <v>231</v>
      </c>
      <c r="N11" s="11"/>
      <c r="O11" s="32"/>
      <c r="P11" s="52" t="s">
        <v>99</v>
      </c>
      <c r="Q11" s="99"/>
      <c r="R11" s="99"/>
      <c r="S11" s="99"/>
      <c r="T11" s="99"/>
      <c r="U11" s="99"/>
      <c r="V11" s="99"/>
      <c r="W11" s="99"/>
      <c r="X11" s="99"/>
      <c r="Y11" s="99"/>
      <c r="Z11" s="11"/>
    </row>
    <row r="12" spans="1:32" x14ac:dyDescent="0.4">
      <c r="A12" s="11"/>
      <c r="B12" s="328"/>
      <c r="C12" s="328"/>
      <c r="D12" s="328"/>
      <c r="E12" s="328"/>
      <c r="F12" s="328"/>
      <c r="G12" s="328"/>
      <c r="H12" s="328"/>
      <c r="I12" s="328"/>
      <c r="J12" s="328"/>
      <c r="K12" s="328"/>
      <c r="L12" s="11"/>
      <c r="M12" s="238" t="s">
        <v>231</v>
      </c>
      <c r="N12" s="11"/>
      <c r="O12" s="32"/>
      <c r="P12" s="52" t="s">
        <v>100</v>
      </c>
      <c r="Q12" s="99"/>
      <c r="R12" s="99"/>
      <c r="S12" s="99"/>
      <c r="T12" s="99"/>
      <c r="U12" s="99"/>
      <c r="V12" s="99"/>
      <c r="W12" s="99"/>
      <c r="X12" s="99"/>
      <c r="Y12" s="99"/>
      <c r="Z12" s="11"/>
    </row>
    <row r="13" spans="1:32" x14ac:dyDescent="0.4">
      <c r="A13" s="11"/>
      <c r="B13" s="328"/>
      <c r="C13" s="328"/>
      <c r="D13" s="328"/>
      <c r="E13" s="328"/>
      <c r="F13" s="328"/>
      <c r="G13" s="328"/>
      <c r="H13" s="328"/>
      <c r="I13" s="328"/>
      <c r="J13" s="328"/>
      <c r="K13" s="328"/>
      <c r="L13" s="11"/>
      <c r="M13" s="238" t="s">
        <v>231</v>
      </c>
      <c r="N13" s="11"/>
      <c r="O13" s="32"/>
      <c r="P13" s="52" t="s">
        <v>101</v>
      </c>
      <c r="Q13" s="99"/>
      <c r="R13" s="99"/>
      <c r="S13" s="99"/>
      <c r="T13" s="99"/>
      <c r="U13" s="99"/>
      <c r="V13" s="99"/>
      <c r="W13" s="99"/>
      <c r="X13" s="99"/>
      <c r="Y13" s="99"/>
      <c r="Z13" s="11"/>
    </row>
    <row r="14" spans="1:32" x14ac:dyDescent="0.4">
      <c r="A14" s="11"/>
      <c r="B14" s="56"/>
      <c r="C14" s="56"/>
      <c r="D14" s="56"/>
      <c r="E14" s="56"/>
      <c r="F14" s="56"/>
      <c r="G14" s="56"/>
      <c r="H14" s="56"/>
      <c r="I14" s="56"/>
      <c r="J14" s="56"/>
      <c r="K14" s="56"/>
      <c r="L14" s="11"/>
      <c r="M14" s="238" t="s">
        <v>231</v>
      </c>
      <c r="N14" s="11"/>
      <c r="O14" s="32"/>
      <c r="P14" s="52" t="s">
        <v>102</v>
      </c>
      <c r="Q14" s="99"/>
      <c r="R14" s="99"/>
      <c r="S14" s="99"/>
      <c r="T14" s="99"/>
      <c r="U14" s="99"/>
      <c r="V14" s="99"/>
      <c r="W14" s="99"/>
      <c r="X14" s="99"/>
      <c r="Y14" s="99"/>
      <c r="Z14" s="11"/>
    </row>
    <row r="15" spans="1:32" ht="19.5" customHeight="1" x14ac:dyDescent="0.4">
      <c r="A15" s="18"/>
      <c r="B15" s="26" t="s">
        <v>55</v>
      </c>
      <c r="C15" s="11"/>
      <c r="D15" s="11"/>
      <c r="E15" s="11"/>
      <c r="F15" s="11"/>
      <c r="G15" s="11"/>
      <c r="H15" s="21"/>
      <c r="I15" s="21"/>
      <c r="J15" s="21"/>
      <c r="K15" s="21"/>
      <c r="L15" s="11"/>
      <c r="M15" s="238" t="s">
        <v>231</v>
      </c>
      <c r="N15" s="18"/>
      <c r="O15" s="32"/>
      <c r="P15" s="52" t="s">
        <v>103</v>
      </c>
      <c r="Q15" s="99"/>
      <c r="R15" s="99"/>
      <c r="S15" s="99"/>
      <c r="T15" s="99"/>
      <c r="U15" s="99"/>
      <c r="V15" s="99"/>
      <c r="W15" s="99"/>
      <c r="X15" s="99"/>
      <c r="Y15" s="99"/>
      <c r="Z15" s="11"/>
    </row>
    <row r="16" spans="1:32" x14ac:dyDescent="0.4">
      <c r="A16" s="11"/>
      <c r="B16" s="328"/>
      <c r="C16" s="328"/>
      <c r="D16" s="328"/>
      <c r="E16" s="328"/>
      <c r="F16" s="328"/>
      <c r="G16" s="328"/>
      <c r="H16" s="328"/>
      <c r="I16" s="328"/>
      <c r="J16" s="328"/>
      <c r="K16" s="328"/>
      <c r="L16" s="11"/>
      <c r="M16" s="238" t="s">
        <v>231</v>
      </c>
      <c r="N16" s="11"/>
      <c r="O16" s="32"/>
      <c r="P16" s="52" t="s">
        <v>104</v>
      </c>
      <c r="Q16" s="99"/>
      <c r="R16" s="99"/>
      <c r="S16" s="99"/>
      <c r="T16" s="99"/>
      <c r="U16" s="99"/>
      <c r="V16" s="99"/>
      <c r="W16" s="99"/>
      <c r="X16" s="99"/>
      <c r="Y16" s="99"/>
      <c r="Z16" s="11"/>
    </row>
    <row r="17" spans="1:29" x14ac:dyDescent="0.4">
      <c r="A17" s="11"/>
      <c r="B17" s="328"/>
      <c r="C17" s="328"/>
      <c r="D17" s="328"/>
      <c r="E17" s="328"/>
      <c r="F17" s="328"/>
      <c r="G17" s="328"/>
      <c r="H17" s="328"/>
      <c r="I17" s="328"/>
      <c r="J17" s="328"/>
      <c r="K17" s="328"/>
      <c r="L17" s="11"/>
      <c r="M17" s="238" t="s">
        <v>231</v>
      </c>
      <c r="N17" s="11"/>
      <c r="O17" s="32"/>
      <c r="P17" s="52" t="s">
        <v>105</v>
      </c>
      <c r="Q17" s="99"/>
      <c r="R17" s="99"/>
      <c r="S17" s="99"/>
      <c r="T17" s="99"/>
      <c r="U17" s="99"/>
      <c r="V17" s="99"/>
      <c r="W17" s="99"/>
      <c r="X17" s="99"/>
      <c r="Y17" s="99"/>
      <c r="Z17" s="11"/>
    </row>
    <row r="18" spans="1:29" x14ac:dyDescent="0.4">
      <c r="A18" s="11"/>
      <c r="B18" s="328"/>
      <c r="C18" s="328"/>
      <c r="D18" s="328"/>
      <c r="E18" s="328"/>
      <c r="F18" s="328"/>
      <c r="G18" s="328"/>
      <c r="H18" s="328"/>
      <c r="I18" s="328"/>
      <c r="J18" s="328"/>
      <c r="K18" s="328"/>
      <c r="L18" s="11"/>
      <c r="M18" s="238" t="s">
        <v>231</v>
      </c>
      <c r="N18" s="11"/>
      <c r="O18" s="32"/>
      <c r="P18" s="52" t="s">
        <v>106</v>
      </c>
      <c r="Q18" s="99"/>
      <c r="R18" s="99"/>
      <c r="S18" s="99"/>
      <c r="T18" s="99"/>
      <c r="U18" s="99"/>
      <c r="V18" s="99"/>
      <c r="W18" s="99"/>
      <c r="X18" s="99"/>
      <c r="Y18" s="99"/>
      <c r="Z18" s="11"/>
    </row>
    <row r="19" spans="1:29" x14ac:dyDescent="0.4">
      <c r="A19" s="11"/>
      <c r="B19" s="328"/>
      <c r="C19" s="328"/>
      <c r="D19" s="328"/>
      <c r="E19" s="328"/>
      <c r="F19" s="328"/>
      <c r="G19" s="328"/>
      <c r="H19" s="328"/>
      <c r="I19" s="328"/>
      <c r="J19" s="328"/>
      <c r="K19" s="328"/>
      <c r="L19" s="11"/>
      <c r="M19" s="238" t="s">
        <v>231</v>
      </c>
      <c r="N19" s="11"/>
      <c r="O19" s="32"/>
      <c r="P19" s="52" t="s">
        <v>107</v>
      </c>
      <c r="Q19" s="99"/>
      <c r="R19" s="99"/>
      <c r="S19" s="99"/>
      <c r="T19" s="99"/>
      <c r="U19" s="99"/>
      <c r="V19" s="99"/>
      <c r="W19" s="99"/>
      <c r="X19" s="99"/>
      <c r="Y19" s="99"/>
      <c r="Z19" s="11"/>
    </row>
    <row r="20" spans="1:29" x14ac:dyDescent="0.4">
      <c r="A20" s="11"/>
      <c r="B20" s="56"/>
      <c r="C20" s="56"/>
      <c r="D20" s="56"/>
      <c r="E20" s="56"/>
      <c r="F20" s="56"/>
      <c r="G20" s="56"/>
      <c r="H20" s="56"/>
      <c r="I20" s="56"/>
      <c r="J20" s="56"/>
      <c r="K20" s="56"/>
      <c r="L20" s="11"/>
      <c r="M20" s="238" t="s">
        <v>231</v>
      </c>
      <c r="N20" s="11"/>
      <c r="O20" s="32"/>
      <c r="P20" s="79" t="s">
        <v>45</v>
      </c>
      <c r="Q20" s="80">
        <f t="shared" ref="Q20:Y20" si="0">SUM(Q11:Q19)</f>
        <v>0</v>
      </c>
      <c r="R20" s="80">
        <f t="shared" si="0"/>
        <v>0</v>
      </c>
      <c r="S20" s="80">
        <f t="shared" si="0"/>
        <v>0</v>
      </c>
      <c r="T20" s="80">
        <f t="shared" si="0"/>
        <v>0</v>
      </c>
      <c r="U20" s="80">
        <f t="shared" si="0"/>
        <v>0</v>
      </c>
      <c r="V20" s="80">
        <f t="shared" si="0"/>
        <v>0</v>
      </c>
      <c r="W20" s="80">
        <f t="shared" si="0"/>
        <v>0</v>
      </c>
      <c r="X20" s="80">
        <f t="shared" si="0"/>
        <v>0</v>
      </c>
      <c r="Y20" s="80">
        <f t="shared" si="0"/>
        <v>0</v>
      </c>
      <c r="Z20" s="11"/>
    </row>
    <row r="21" spans="1:29" ht="19.5" customHeight="1" x14ac:dyDescent="0.4">
      <c r="A21" s="18"/>
      <c r="B21" s="26" t="s">
        <v>56</v>
      </c>
      <c r="C21" s="11"/>
      <c r="D21" s="11"/>
      <c r="E21" s="11"/>
      <c r="F21" s="11"/>
      <c r="G21" s="11"/>
      <c r="H21" s="21"/>
      <c r="I21" s="21"/>
      <c r="J21" s="21"/>
      <c r="K21" s="21"/>
      <c r="L21" s="11"/>
      <c r="M21" s="238" t="s">
        <v>231</v>
      </c>
      <c r="N21" s="18"/>
      <c r="O21" s="32"/>
      <c r="P21" s="39"/>
      <c r="Q21" s="39"/>
      <c r="R21" s="46"/>
      <c r="S21" s="46"/>
      <c r="T21" s="46"/>
      <c r="U21" s="46"/>
      <c r="V21" s="46"/>
      <c r="W21" s="39"/>
      <c r="X21" s="39"/>
      <c r="Y21" s="32"/>
      <c r="Z21" s="11"/>
    </row>
    <row r="22" spans="1:29" s="45" customFormat="1" ht="31.5" customHeight="1" x14ac:dyDescent="0.4">
      <c r="A22" s="39"/>
      <c r="B22" s="328"/>
      <c r="C22" s="328"/>
      <c r="D22" s="328"/>
      <c r="E22" s="328"/>
      <c r="F22" s="328"/>
      <c r="G22" s="328"/>
      <c r="H22" s="328"/>
      <c r="I22" s="328"/>
      <c r="J22" s="328"/>
      <c r="K22" s="328"/>
      <c r="L22" s="39"/>
      <c r="M22" s="238" t="s">
        <v>231</v>
      </c>
      <c r="N22" s="11"/>
      <c r="O22" s="32"/>
      <c r="P22" s="83" t="s">
        <v>44</v>
      </c>
      <c r="Q22" s="354" t="str">
        <f>Prior</f>
        <v>2022 Actual</v>
      </c>
      <c r="R22" s="354"/>
      <c r="S22" s="354" t="str">
        <f>Current</f>
        <v>2023 Estimate</v>
      </c>
      <c r="T22" s="354"/>
      <c r="U22" s="354" t="str">
        <f>Budget</f>
        <v>2024 Proposed</v>
      </c>
      <c r="V22" s="354"/>
      <c r="W22" s="11"/>
      <c r="X22" s="11"/>
      <c r="Y22" s="32"/>
      <c r="Z22" s="11"/>
    </row>
    <row r="23" spans="1:29" x14ac:dyDescent="0.4">
      <c r="A23" s="11"/>
      <c r="B23" s="328"/>
      <c r="C23" s="328"/>
      <c r="D23" s="328"/>
      <c r="E23" s="328"/>
      <c r="F23" s="328"/>
      <c r="G23" s="328"/>
      <c r="H23" s="328"/>
      <c r="I23" s="328"/>
      <c r="J23" s="328"/>
      <c r="K23" s="328"/>
      <c r="L23" s="11"/>
      <c r="M23" s="237" t="s">
        <v>229</v>
      </c>
      <c r="N23" s="11"/>
      <c r="O23" s="32"/>
      <c r="P23" s="81" t="s">
        <v>108</v>
      </c>
      <c r="Q23" s="337"/>
      <c r="R23" s="338"/>
      <c r="S23" s="337"/>
      <c r="T23" s="338"/>
      <c r="U23" s="337"/>
      <c r="V23" s="338"/>
      <c r="W23" s="334" t="s">
        <v>282</v>
      </c>
      <c r="X23" s="335"/>
      <c r="Y23" s="335"/>
      <c r="Z23" s="11"/>
    </row>
    <row r="24" spans="1:29" x14ac:dyDescent="0.4">
      <c r="A24" s="11"/>
      <c r="B24" s="328"/>
      <c r="C24" s="328"/>
      <c r="D24" s="328"/>
      <c r="E24" s="328"/>
      <c r="F24" s="328"/>
      <c r="G24" s="328"/>
      <c r="H24" s="328"/>
      <c r="I24" s="328"/>
      <c r="J24" s="328"/>
      <c r="K24" s="328"/>
      <c r="L24" s="11"/>
      <c r="M24" s="331" t="s">
        <v>230</v>
      </c>
      <c r="N24" s="11"/>
      <c r="O24" s="32"/>
      <c r="P24" s="81" t="s">
        <v>283</v>
      </c>
      <c r="Q24" s="337"/>
      <c r="R24" s="338"/>
      <c r="S24" s="337"/>
      <c r="T24" s="338"/>
      <c r="U24" s="339" t="str">
        <f>IF(SUM(Q20:Y20)=0,"Input above",SUM(Q20:Y20))</f>
        <v>Input above</v>
      </c>
      <c r="V24" s="340"/>
      <c r="W24" s="334"/>
      <c r="X24" s="335"/>
      <c r="Y24" s="335"/>
      <c r="Z24" s="11"/>
    </row>
    <row r="25" spans="1:29" ht="17.25" customHeight="1" x14ac:dyDescent="0.4">
      <c r="A25" s="11"/>
      <c r="B25" s="56"/>
      <c r="C25" s="56"/>
      <c r="D25" s="56"/>
      <c r="E25" s="56"/>
      <c r="F25" s="56"/>
      <c r="G25" s="56"/>
      <c r="H25" s="56"/>
      <c r="I25" s="56"/>
      <c r="J25" s="56"/>
      <c r="K25" s="56"/>
      <c r="L25" s="11"/>
      <c r="M25" s="331"/>
      <c r="N25" s="11"/>
      <c r="O25" s="32"/>
      <c r="P25" s="82" t="s">
        <v>109</v>
      </c>
      <c r="Q25" s="341" t="str">
        <f>IFERROR(Q24/Q23,"n/a")</f>
        <v>n/a</v>
      </c>
      <c r="R25" s="341"/>
      <c r="S25" s="341" t="str">
        <f>IFERROR(S24/S23,"n/a")</f>
        <v>n/a</v>
      </c>
      <c r="T25" s="341"/>
      <c r="U25" s="341" t="str">
        <f>IFERROR(U24/U23,"n/a")</f>
        <v>n/a</v>
      </c>
      <c r="V25" s="341"/>
      <c r="W25" s="32"/>
      <c r="X25" s="32"/>
      <c r="Y25" s="32"/>
      <c r="Z25" s="11"/>
    </row>
    <row r="26" spans="1:29" ht="19.5" customHeight="1" x14ac:dyDescent="0.4">
      <c r="A26" s="11"/>
      <c r="B26" s="26" t="s">
        <v>49</v>
      </c>
      <c r="C26" s="11"/>
      <c r="D26" s="11"/>
      <c r="E26" s="11"/>
      <c r="F26" s="11"/>
      <c r="G26" s="11"/>
      <c r="H26" s="11"/>
      <c r="I26" s="11"/>
      <c r="J26" s="11"/>
      <c r="K26" s="11"/>
      <c r="L26" s="11"/>
      <c r="M26" s="238" t="s">
        <v>231</v>
      </c>
      <c r="N26" s="11"/>
      <c r="O26" s="32"/>
      <c r="P26" s="52"/>
      <c r="Q26" s="11"/>
      <c r="R26" s="31"/>
      <c r="S26" s="11"/>
      <c r="T26" s="11"/>
      <c r="U26" s="31"/>
      <c r="V26" s="31"/>
      <c r="W26" s="11"/>
      <c r="X26" s="336" t="s">
        <v>286</v>
      </c>
      <c r="Y26" s="336"/>
      <c r="Z26" s="11"/>
    </row>
    <row r="27" spans="1:29" ht="17.25" customHeight="1" x14ac:dyDescent="0.4">
      <c r="A27" s="11"/>
      <c r="B27" s="48" t="s">
        <v>50</v>
      </c>
      <c r="C27" s="11"/>
      <c r="D27" s="11"/>
      <c r="E27" s="11"/>
      <c r="F27" s="11"/>
      <c r="G27" s="11"/>
      <c r="H27" s="11"/>
      <c r="I27" s="11"/>
      <c r="J27" s="11"/>
      <c r="K27" s="11"/>
      <c r="L27" s="11"/>
      <c r="M27" s="238" t="s">
        <v>231</v>
      </c>
      <c r="N27" s="11"/>
      <c r="O27" s="32"/>
      <c r="P27" s="83" t="s">
        <v>46</v>
      </c>
      <c r="Q27" s="354" t="str">
        <f>Prior</f>
        <v>2022 Actual</v>
      </c>
      <c r="R27" s="354"/>
      <c r="S27" s="354" t="str">
        <f>Current</f>
        <v>2023 Estimate</v>
      </c>
      <c r="T27" s="354"/>
      <c r="U27" s="354" t="str">
        <f>Budget</f>
        <v>2024 Proposed</v>
      </c>
      <c r="V27" s="354"/>
      <c r="W27" s="32"/>
      <c r="X27" s="362" t="s">
        <v>116</v>
      </c>
      <c r="Y27" s="362"/>
      <c r="Z27" s="11"/>
    </row>
    <row r="28" spans="1:29" x14ac:dyDescent="0.4">
      <c r="A28" s="11"/>
      <c r="B28" s="48" t="s">
        <v>51</v>
      </c>
      <c r="C28" s="11"/>
      <c r="D28" s="11"/>
      <c r="E28" s="11"/>
      <c r="F28" s="11"/>
      <c r="G28" s="11"/>
      <c r="H28" s="11"/>
      <c r="I28" s="11"/>
      <c r="J28" s="11"/>
      <c r="K28" s="11"/>
      <c r="L28" s="11"/>
      <c r="M28" s="238" t="s">
        <v>231</v>
      </c>
      <c r="N28" s="11"/>
      <c r="O28" s="32"/>
      <c r="P28" s="81" t="s">
        <v>283</v>
      </c>
      <c r="Q28" s="351"/>
      <c r="R28" s="352"/>
      <c r="S28" s="351"/>
      <c r="T28" s="352"/>
      <c r="U28" s="351"/>
      <c r="V28" s="352"/>
      <c r="W28" s="39"/>
      <c r="X28" s="332" t="s">
        <v>270</v>
      </c>
      <c r="Y28" s="332"/>
      <c r="Z28" s="11"/>
    </row>
    <row r="29" spans="1:29" ht="15" customHeight="1" x14ac:dyDescent="0.4">
      <c r="A29" s="11"/>
      <c r="B29" s="11"/>
      <c r="C29" s="11"/>
      <c r="D29" s="11"/>
      <c r="E29" s="11"/>
      <c r="F29" s="11"/>
      <c r="G29" s="11"/>
      <c r="H29" s="11"/>
      <c r="I29" s="11"/>
      <c r="J29" s="11"/>
      <c r="K29" s="11"/>
      <c r="L29" s="11"/>
      <c r="M29" s="238" t="s">
        <v>231</v>
      </c>
      <c r="N29" s="11"/>
      <c r="O29" s="32"/>
      <c r="P29" s="82" t="s">
        <v>47</v>
      </c>
      <c r="Q29" s="353" t="str">
        <f>IFERROR(ROUND(Q28/Q24,3),"n/a")</f>
        <v>n/a</v>
      </c>
      <c r="R29" s="353"/>
      <c r="S29" s="353" t="str">
        <f>IFERROR(ROUND(S28/S24,0),"n/a")</f>
        <v>n/a</v>
      </c>
      <c r="T29" s="353"/>
      <c r="U29" s="353" t="str">
        <f>IFERROR(ROUND(U28/U24,3),"n/a")</f>
        <v>n/a</v>
      </c>
      <c r="V29" s="353"/>
      <c r="W29" s="11"/>
      <c r="X29" s="333" t="s">
        <v>281</v>
      </c>
      <c r="Y29" s="333"/>
      <c r="Z29" s="11"/>
    </row>
    <row r="30" spans="1:29" ht="21.75" customHeight="1" x14ac:dyDescent="0.4">
      <c r="A30" s="11"/>
      <c r="B30" s="49"/>
      <c r="C30" s="11"/>
      <c r="E30" s="51" t="str">
        <f>Prior</f>
        <v>2022 Actual</v>
      </c>
      <c r="F30" s="11"/>
      <c r="G30" s="51" t="str">
        <f>Current</f>
        <v>2023 Estimate</v>
      </c>
      <c r="H30" s="11"/>
      <c r="I30" s="51" t="str">
        <f>Budget</f>
        <v>2024 Proposed</v>
      </c>
      <c r="J30" s="256" t="s">
        <v>269</v>
      </c>
      <c r="K30" s="11"/>
      <c r="L30" s="11"/>
      <c r="M30" s="238" t="s">
        <v>231</v>
      </c>
      <c r="N30" s="11"/>
      <c r="O30" s="11"/>
      <c r="P30" s="11"/>
      <c r="Q30" s="11"/>
      <c r="R30" s="11"/>
      <c r="S30" s="11"/>
      <c r="T30" s="11"/>
      <c r="U30" s="11"/>
      <c r="V30" s="11"/>
      <c r="W30" s="11"/>
      <c r="X30" s="332" t="s">
        <v>280</v>
      </c>
      <c r="Y30" s="332"/>
      <c r="Z30" s="11"/>
      <c r="AB30"/>
      <c r="AC30"/>
    </row>
    <row r="31" spans="1:29" ht="19.5" customHeight="1" x14ac:dyDescent="0.4">
      <c r="A31" s="11"/>
      <c r="B31" s="347" t="s">
        <v>52</v>
      </c>
      <c r="C31" s="347"/>
      <c r="D31" s="344" t="str">
        <f>$Q$33</f>
        <v>Zero</v>
      </c>
      <c r="E31" s="344"/>
      <c r="F31" s="344" t="str">
        <f>$S$33</f>
        <v>Zero</v>
      </c>
      <c r="G31" s="344"/>
      <c r="H31" s="344">
        <f>$U$33</f>
        <v>0</v>
      </c>
      <c r="I31" s="344"/>
      <c r="J31" s="356"/>
      <c r="K31" s="357"/>
      <c r="L31" s="47"/>
      <c r="M31" s="238" t="s">
        <v>231</v>
      </c>
      <c r="N31" s="11"/>
      <c r="O31" s="32"/>
      <c r="P31" s="11"/>
      <c r="Q31" s="354" t="str">
        <f>Prior</f>
        <v>2022 Actual</v>
      </c>
      <c r="R31" s="354"/>
      <c r="S31" s="354" t="str">
        <f>Current</f>
        <v>2023 Estimate</v>
      </c>
      <c r="T31" s="354"/>
      <c r="U31" s="354" t="str">
        <f>Budget</f>
        <v>2024 Proposed</v>
      </c>
      <c r="V31" s="354"/>
      <c r="W31" s="11"/>
      <c r="X31" s="11"/>
      <c r="Y31" s="11"/>
      <c r="Z31" s="11"/>
      <c r="AB31"/>
      <c r="AC31"/>
    </row>
    <row r="32" spans="1:29" ht="19.5" customHeight="1" x14ac:dyDescent="0.4">
      <c r="A32" s="11"/>
      <c r="B32" s="348" t="s">
        <v>266</v>
      </c>
      <c r="C32" s="348"/>
      <c r="D32" s="345"/>
      <c r="E32" s="345"/>
      <c r="F32" s="345"/>
      <c r="G32" s="345"/>
      <c r="H32" s="345"/>
      <c r="I32" s="345"/>
      <c r="J32" s="358"/>
      <c r="K32" s="359"/>
      <c r="L32" s="47"/>
      <c r="M32" s="238" t="s">
        <v>231</v>
      </c>
      <c r="N32" s="11"/>
      <c r="O32" s="11"/>
      <c r="P32" s="84" t="s">
        <v>110</v>
      </c>
      <c r="Q32" s="349"/>
      <c r="R32" s="350"/>
      <c r="S32" s="349"/>
      <c r="T32" s="350"/>
      <c r="U32" s="349"/>
      <c r="V32" s="350"/>
      <c r="W32" s="11"/>
      <c r="X32" s="11"/>
      <c r="Y32" s="11"/>
      <c r="Z32" s="11"/>
      <c r="AB32"/>
      <c r="AC32"/>
    </row>
    <row r="33" spans="1:29" x14ac:dyDescent="0.4">
      <c r="A33" s="11"/>
      <c r="B33" s="348" t="s">
        <v>265</v>
      </c>
      <c r="C33" s="348"/>
      <c r="D33" s="345"/>
      <c r="E33" s="345"/>
      <c r="F33" s="345"/>
      <c r="G33" s="345"/>
      <c r="H33" s="345"/>
      <c r="I33" s="345"/>
      <c r="J33" s="358"/>
      <c r="K33" s="359"/>
      <c r="L33" s="47"/>
      <c r="M33" s="238" t="s">
        <v>231</v>
      </c>
      <c r="N33" s="11"/>
      <c r="O33" s="32"/>
      <c r="P33" s="84" t="s">
        <v>48</v>
      </c>
      <c r="Q33" s="363" t="s">
        <v>285</v>
      </c>
      <c r="R33" s="364"/>
      <c r="S33" s="363" t="s">
        <v>285</v>
      </c>
      <c r="T33" s="364"/>
      <c r="U33" s="363">
        <f>IFERROR(ROUND((U28*U32),2),"n/a")</f>
        <v>0</v>
      </c>
      <c r="V33" s="364"/>
      <c r="W33" s="11"/>
      <c r="X33" s="11"/>
      <c r="Y33" s="11"/>
      <c r="Z33" s="11"/>
      <c r="AB33"/>
      <c r="AC33"/>
    </row>
    <row r="34" spans="1:29" x14ac:dyDescent="0.4">
      <c r="A34" s="11"/>
      <c r="B34" s="348" t="s">
        <v>107</v>
      </c>
      <c r="C34" s="348"/>
      <c r="D34" s="345"/>
      <c r="E34" s="345"/>
      <c r="F34" s="345"/>
      <c r="G34" s="345"/>
      <c r="H34" s="345"/>
      <c r="I34" s="345"/>
      <c r="J34" s="358"/>
      <c r="K34" s="359"/>
      <c r="L34" s="47"/>
      <c r="M34" s="238" t="s">
        <v>231</v>
      </c>
      <c r="N34" s="11"/>
      <c r="O34" s="32"/>
      <c r="P34" s="52"/>
      <c r="Q34" s="11"/>
      <c r="R34" s="11"/>
      <c r="S34" s="11"/>
      <c r="T34" s="11"/>
      <c r="U34" s="31"/>
      <c r="V34" s="31"/>
      <c r="W34" s="11"/>
      <c r="X34" s="11"/>
      <c r="Y34" s="11"/>
      <c r="Z34" s="11"/>
    </row>
    <row r="35" spans="1:29" ht="19.5" customHeight="1" x14ac:dyDescent="0.4">
      <c r="A35" s="11"/>
      <c r="B35" s="348" t="s">
        <v>267</v>
      </c>
      <c r="C35" s="348"/>
      <c r="D35" s="345"/>
      <c r="E35" s="345"/>
      <c r="F35" s="345"/>
      <c r="G35" s="345"/>
      <c r="H35" s="345"/>
      <c r="I35" s="345"/>
      <c r="J35" s="358"/>
      <c r="K35" s="359"/>
      <c r="L35" s="47"/>
      <c r="M35" s="238" t="s">
        <v>231</v>
      </c>
      <c r="N35" s="11"/>
      <c r="O35" s="355" t="s">
        <v>114</v>
      </c>
      <c r="P35" s="355"/>
      <c r="Q35" s="355"/>
      <c r="R35" s="355"/>
      <c r="S35" s="355"/>
      <c r="T35" s="355"/>
      <c r="U35" s="355"/>
      <c r="V35" s="355"/>
      <c r="W35" s="355"/>
      <c r="X35" s="355"/>
      <c r="Y35" s="355"/>
      <c r="Z35" s="11"/>
    </row>
    <row r="36" spans="1:29" ht="19.5" customHeight="1" x14ac:dyDescent="0.4">
      <c r="A36" s="11"/>
      <c r="B36" s="348" t="s">
        <v>268</v>
      </c>
      <c r="C36" s="348"/>
      <c r="D36" s="345"/>
      <c r="E36" s="345"/>
      <c r="F36" s="345"/>
      <c r="G36" s="345"/>
      <c r="H36" s="345"/>
      <c r="I36" s="345"/>
      <c r="J36" s="360"/>
      <c r="K36" s="361"/>
      <c r="L36" s="47"/>
      <c r="M36" s="238" t="s">
        <v>231</v>
      </c>
      <c r="N36" s="11"/>
      <c r="O36" s="355"/>
      <c r="P36" s="355"/>
      <c r="Q36" s="355"/>
      <c r="R36" s="355"/>
      <c r="S36" s="355"/>
      <c r="T36" s="355"/>
      <c r="U36" s="355"/>
      <c r="V36" s="355"/>
      <c r="W36" s="355"/>
      <c r="X36" s="355"/>
      <c r="Y36" s="355"/>
      <c r="Z36" s="11"/>
    </row>
    <row r="37" spans="1:29" ht="8.25" customHeight="1" x14ac:dyDescent="0.4">
      <c r="A37" s="11"/>
      <c r="B37" s="11"/>
      <c r="C37" s="11"/>
      <c r="D37" s="267"/>
      <c r="E37" s="267"/>
      <c r="F37" s="267"/>
      <c r="G37" s="267"/>
      <c r="H37" s="267"/>
      <c r="I37" s="267"/>
      <c r="J37" s="47"/>
      <c r="K37" s="47"/>
      <c r="L37" s="47"/>
      <c r="M37" s="238"/>
      <c r="N37" s="11"/>
      <c r="O37" s="355"/>
      <c r="P37" s="355"/>
      <c r="Q37" s="355"/>
      <c r="R37" s="355"/>
      <c r="S37" s="355"/>
      <c r="T37" s="355"/>
      <c r="U37" s="355"/>
      <c r="V37" s="355"/>
      <c r="W37" s="355"/>
      <c r="X37" s="355"/>
      <c r="Y37" s="355"/>
      <c r="Z37" s="11"/>
    </row>
    <row r="38" spans="1:29" x14ac:dyDescent="0.4">
      <c r="A38" s="11"/>
      <c r="B38" s="53" t="s">
        <v>45</v>
      </c>
      <c r="C38" s="11"/>
      <c r="D38" s="344">
        <f t="shared" ref="D38:H38" si="1">SUM(D31:E37)</f>
        <v>0</v>
      </c>
      <c r="E38" s="344"/>
      <c r="F38" s="344">
        <f t="shared" si="1"/>
        <v>0</v>
      </c>
      <c r="G38" s="344"/>
      <c r="H38" s="344">
        <f t="shared" si="1"/>
        <v>0</v>
      </c>
      <c r="I38" s="344"/>
      <c r="J38" s="47"/>
      <c r="K38" s="47"/>
      <c r="L38" s="47"/>
      <c r="M38" s="238" t="s">
        <v>232</v>
      </c>
      <c r="N38" s="11"/>
      <c r="O38" s="11"/>
      <c r="P38" s="11"/>
      <c r="Q38" s="11"/>
      <c r="R38" s="11"/>
      <c r="S38" s="11"/>
      <c r="T38" s="11"/>
      <c r="U38" s="11"/>
      <c r="V38" s="11"/>
      <c r="W38" s="11"/>
      <c r="X38" s="11"/>
      <c r="Y38" s="11"/>
      <c r="Z38" s="11"/>
    </row>
    <row r="39" spans="1:29" ht="15" customHeight="1" x14ac:dyDescent="0.4">
      <c r="A39" s="11"/>
      <c r="B39" s="55" t="s">
        <v>53</v>
      </c>
      <c r="C39" s="54"/>
      <c r="D39" s="346" t="str">
        <f>IFERROR(D$31/D$38,"n/a")</f>
        <v>n/a</v>
      </c>
      <c r="E39" s="346"/>
      <c r="F39" s="346" t="str">
        <f>IFERROR(F$31/F$38,"n/a")</f>
        <v>n/a</v>
      </c>
      <c r="G39" s="346"/>
      <c r="H39" s="346" t="str">
        <f>IFERROR(H$31/H$38,"n/a")</f>
        <v>n/a</v>
      </c>
      <c r="I39" s="346"/>
      <c r="J39" s="11"/>
      <c r="K39" s="11"/>
      <c r="L39" s="11"/>
      <c r="M39" s="238" t="s">
        <v>233</v>
      </c>
      <c r="N39" s="39"/>
      <c r="O39" s="32"/>
      <c r="P39" s="52"/>
      <c r="Q39" s="11"/>
      <c r="R39" s="11"/>
      <c r="S39" s="11"/>
      <c r="T39" s="11"/>
      <c r="U39" s="11"/>
      <c r="V39" s="11"/>
      <c r="W39" s="11"/>
      <c r="X39" s="11"/>
      <c r="Y39" s="32"/>
      <c r="Z39" s="11"/>
    </row>
    <row r="40" spans="1:29" x14ac:dyDescent="0.4">
      <c r="A40" s="11"/>
      <c r="B40" s="11"/>
      <c r="C40" s="11"/>
      <c r="D40" s="11"/>
      <c r="E40" s="11"/>
      <c r="F40" s="11"/>
      <c r="G40" s="11"/>
      <c r="H40" s="11"/>
      <c r="I40" s="11"/>
      <c r="J40" s="11"/>
      <c r="K40" s="11"/>
      <c r="L40" s="11"/>
      <c r="M40" s="11"/>
      <c r="N40" s="11"/>
      <c r="O40" s="32"/>
      <c r="P40" s="52"/>
      <c r="W40" s="11"/>
      <c r="X40" s="11"/>
      <c r="Y40" s="32"/>
      <c r="Z40" s="11"/>
    </row>
    <row r="41" spans="1:29" x14ac:dyDescent="0.4">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9" x14ac:dyDescent="0.4">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9" x14ac:dyDescent="0.4">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9" x14ac:dyDescent="0.4">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9" x14ac:dyDescent="0.4">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9" x14ac:dyDescent="0.4">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9" x14ac:dyDescent="0.4">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9" x14ac:dyDescent="0.4">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4">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4">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4">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4">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4">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4">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4">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4">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4">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4">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4">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4">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4">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4">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4">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4">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4">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4">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4">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4">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4">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4">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sheetData>
  <sheetProtection algorithmName="SHA-512" hashValue="rT3kaBfinYAH/hGU6lvs7xZ0iTdcdm7efqivFm+0AZoxDeIgGaREiWKVtpGtOGlQlY+qAL8LhThAt81BTEi0EA==" saltValue="/wguia6y0hiBFE0Dpr+UmA==" spinCount="100000" sheet="1" objects="1" scenarios="1" formatCells="0" formatColumns="0" formatRows="0"/>
  <mergeCells count="78">
    <mergeCell ref="D39:E39"/>
    <mergeCell ref="F39:G39"/>
    <mergeCell ref="H39:I39"/>
    <mergeCell ref="O35:Y37"/>
    <mergeCell ref="U32:V32"/>
    <mergeCell ref="D38:E38"/>
    <mergeCell ref="F38:G38"/>
    <mergeCell ref="H38:I38"/>
    <mergeCell ref="S33:T33"/>
    <mergeCell ref="U33:V33"/>
    <mergeCell ref="Q29:R29"/>
    <mergeCell ref="S29:T29"/>
    <mergeCell ref="U29:V29"/>
    <mergeCell ref="B16:K19"/>
    <mergeCell ref="B22:K24"/>
    <mergeCell ref="Q22:R22"/>
    <mergeCell ref="S22:T22"/>
    <mergeCell ref="U22:V22"/>
    <mergeCell ref="Q23:R23"/>
    <mergeCell ref="S23:T23"/>
    <mergeCell ref="U23:V23"/>
    <mergeCell ref="U24:V24"/>
    <mergeCell ref="Q27:R27"/>
    <mergeCell ref="S27:T27"/>
    <mergeCell ref="U27:V27"/>
    <mergeCell ref="B36:C36"/>
    <mergeCell ref="D36:E36"/>
    <mergeCell ref="F36:G36"/>
    <mergeCell ref="H36:I36"/>
    <mergeCell ref="U31:V31"/>
    <mergeCell ref="Q33:R33"/>
    <mergeCell ref="S31:T31"/>
    <mergeCell ref="Q32:R32"/>
    <mergeCell ref="S32:T32"/>
    <mergeCell ref="F33:G33"/>
    <mergeCell ref="H33:I33"/>
    <mergeCell ref="B35:C35"/>
    <mergeCell ref="D35:E35"/>
    <mergeCell ref="F35:G35"/>
    <mergeCell ref="H35:I35"/>
    <mergeCell ref="B31:C31"/>
    <mergeCell ref="D31:E31"/>
    <mergeCell ref="F31:G31"/>
    <mergeCell ref="H31:I31"/>
    <mergeCell ref="Q31:R31"/>
    <mergeCell ref="J31:K36"/>
    <mergeCell ref="B34:C34"/>
    <mergeCell ref="D34:E34"/>
    <mergeCell ref="F34:G34"/>
    <mergeCell ref="H34:I34"/>
    <mergeCell ref="B32:C32"/>
    <mergeCell ref="D32:E32"/>
    <mergeCell ref="F32:G32"/>
    <mergeCell ref="H32:I32"/>
    <mergeCell ref="B33:C33"/>
    <mergeCell ref="D33:E33"/>
    <mergeCell ref="D4:K4"/>
    <mergeCell ref="Q4:Y4"/>
    <mergeCell ref="D6:G6"/>
    <mergeCell ref="Q6:T6"/>
    <mergeCell ref="E8:K8"/>
    <mergeCell ref="M5:M6"/>
    <mergeCell ref="X29:Y29"/>
    <mergeCell ref="X30:Y30"/>
    <mergeCell ref="B11:K13"/>
    <mergeCell ref="Q24:R24"/>
    <mergeCell ref="S24:T24"/>
    <mergeCell ref="X27:Y27"/>
    <mergeCell ref="X28:Y28"/>
    <mergeCell ref="Q25:R25"/>
    <mergeCell ref="S25:T25"/>
    <mergeCell ref="U25:V25"/>
    <mergeCell ref="Q28:R28"/>
    <mergeCell ref="S28:T28"/>
    <mergeCell ref="U28:V28"/>
    <mergeCell ref="M24:M25"/>
    <mergeCell ref="W23:Y24"/>
    <mergeCell ref="X26:Y26"/>
  </mergeCells>
  <dataValidations count="3">
    <dataValidation type="list" allowBlank="1" showInputMessage="1" showErrorMessage="1" sqref="K6" xr:uid="{2684A6B1-115E-4D66-802B-FB7B9BD3C543}">
      <formula1>"Existing, New"</formula1>
    </dataValidation>
    <dataValidation type="list" allowBlank="1" showInputMessage="1" showErrorMessage="1" sqref="I6" xr:uid="{55EE5EF2-7B02-4284-ABA0-7D685E68EA3B}">
      <formula1>"POS, Grant"</formula1>
    </dataValidation>
    <dataValidation type="list" allowBlank="1" showInputMessage="1" showErrorMessage="1" sqref="X28:Y28" xr:uid="{588CB834-73BD-4197-89DB-58A9F086C0EC}">
      <formula1>"15 Minutes, One Hour, One Day, Other"</formula1>
    </dataValidation>
  </dataValidations>
  <printOptions horizontalCentered="1"/>
  <pageMargins left="0.2" right="0.2" top="0.5" bottom="0.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32</vt:i4>
      </vt:variant>
    </vt:vector>
  </HeadingPairs>
  <TitlesOfParts>
    <vt:vector size="51" baseType="lpstr">
      <vt:lpstr>Cover</vt:lpstr>
      <vt:lpstr>Instructions</vt:lpstr>
      <vt:lpstr>1-Info</vt:lpstr>
      <vt:lpstr>2-Goals</vt:lpstr>
      <vt:lpstr>3a-BOD</vt:lpstr>
      <vt:lpstr>3b-BOD</vt:lpstr>
      <vt:lpstr>4-Mission</vt:lpstr>
      <vt:lpstr>Service1</vt:lpstr>
      <vt:lpstr>Service2</vt:lpstr>
      <vt:lpstr>Service3</vt:lpstr>
      <vt:lpstr>Service4</vt:lpstr>
      <vt:lpstr>Service5</vt:lpstr>
      <vt:lpstr>Service6</vt:lpstr>
      <vt:lpstr>TotalFunding</vt:lpstr>
      <vt:lpstr>AgencyFinancials</vt:lpstr>
      <vt:lpstr>AddlDocs</vt:lpstr>
      <vt:lpstr>HIDE-Metrics</vt:lpstr>
      <vt:lpstr>HIDE-Index</vt:lpstr>
      <vt:lpstr>HIDE-Admin</vt:lpstr>
      <vt:lpstr>'HIDE-Index'!Budget</vt:lpstr>
      <vt:lpstr>Budget</vt:lpstr>
      <vt:lpstr>COLA2022</vt:lpstr>
      <vt:lpstr>COLA2023</vt:lpstr>
      <vt:lpstr>COLA2024</vt:lpstr>
      <vt:lpstr>COLAComment</vt:lpstr>
      <vt:lpstr>'HIDE-Index'!Current</vt:lpstr>
      <vt:lpstr>Current</vt:lpstr>
      <vt:lpstr>GuarCOLA</vt:lpstr>
      <vt:lpstr>GuarUnits</vt:lpstr>
      <vt:lpstr>PrelimCOLA</vt:lpstr>
      <vt:lpstr>'1-Info'!Print_Area</vt:lpstr>
      <vt:lpstr>'2-Goals'!Print_Area</vt:lpstr>
      <vt:lpstr>'3a-BOD'!Print_Area</vt:lpstr>
      <vt:lpstr>'3b-BOD'!Print_Area</vt:lpstr>
      <vt:lpstr>'4-Mission'!Print_Area</vt:lpstr>
      <vt:lpstr>AddlDocs!Print_Area</vt:lpstr>
      <vt:lpstr>AgencyFinancials!Print_Area</vt:lpstr>
      <vt:lpstr>Cover!Print_Area</vt:lpstr>
      <vt:lpstr>'HIDE-Metrics'!Print_Area</vt:lpstr>
      <vt:lpstr>Instructions!Print_Area</vt:lpstr>
      <vt:lpstr>Service1!Print_Area</vt:lpstr>
      <vt:lpstr>Service2!Print_Area</vt:lpstr>
      <vt:lpstr>Service3!Print_Area</vt:lpstr>
      <vt:lpstr>Service4!Print_Area</vt:lpstr>
      <vt:lpstr>Service5!Print_Area</vt:lpstr>
      <vt:lpstr>Service6!Print_Area</vt:lpstr>
      <vt:lpstr>TotalFunding!Print_Area</vt:lpstr>
      <vt:lpstr>'HIDE-Index'!Prior</vt:lpstr>
      <vt:lpstr>Prior</vt:lpstr>
      <vt:lpstr>'HIDE-Index'!Send</vt:lpstr>
      <vt:lpstr>Send</vt:lpstr>
    </vt:vector>
  </TitlesOfParts>
  <Company>Platte County Board of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Drew Ehrlich</dc:creator>
  <cp:lastModifiedBy>Chad Sinnwell</cp:lastModifiedBy>
  <cp:lastPrinted>2023-09-07T10:59:29Z</cp:lastPrinted>
  <dcterms:created xsi:type="dcterms:W3CDTF">2023-08-29T21:23:28Z</dcterms:created>
  <dcterms:modified xsi:type="dcterms:W3CDTF">2023-09-14T13:24:18Z</dcterms:modified>
</cp:coreProperties>
</file>